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16605" windowHeight="9435"/>
  </bookViews>
  <sheets>
    <sheet name="Приложение №4" sheetId="2" r:id="rId1"/>
  </sheets>
  <definedNames>
    <definedName name="_xlnm.Print_Titles" localSheetId="0">'Приложение №4'!$5:$5</definedName>
    <definedName name="_xlnm.Print_Area" localSheetId="0">'Приложение №4'!$H$1:$R$447</definedName>
  </definedNames>
  <calcPr calcId="145621"/>
</workbook>
</file>

<file path=xl/calcChain.xml><?xml version="1.0" encoding="utf-8"?>
<calcChain xmlns="http://schemas.openxmlformats.org/spreadsheetml/2006/main">
  <c r="R421" i="2" l="1"/>
  <c r="R420" i="2" s="1"/>
  <c r="R422" i="2"/>
  <c r="R423" i="2"/>
  <c r="R430" i="2"/>
  <c r="R429" i="2"/>
  <c r="R428" i="2" s="1"/>
  <c r="R186" i="2" l="1"/>
  <c r="R364" i="2" l="1"/>
  <c r="R287" i="2"/>
  <c r="R296" i="2"/>
  <c r="R297" i="2"/>
  <c r="R210" i="2"/>
  <c r="R215" i="2"/>
  <c r="R213" i="2"/>
  <c r="R390" i="2" l="1"/>
  <c r="R343" i="2"/>
  <c r="R307" i="2" s="1"/>
  <c r="R306" i="2" s="1"/>
  <c r="R305" i="2" s="1"/>
  <c r="R285" i="2"/>
  <c r="R284" i="2"/>
  <c r="R269" i="2"/>
  <c r="R261" i="2" s="1"/>
  <c r="R260" i="2" s="1"/>
  <c r="R259" i="2" s="1"/>
  <c r="R228" i="2"/>
  <c r="R227" i="2"/>
  <c r="R221" i="2" s="1"/>
  <c r="R211" i="2"/>
  <c r="R209" i="2" s="1"/>
  <c r="R201" i="2"/>
  <c r="R199" i="2"/>
  <c r="R180" i="2"/>
  <c r="R179" i="2" s="1"/>
  <c r="R178" i="2" s="1"/>
  <c r="R164" i="2"/>
  <c r="R175" i="2"/>
  <c r="R173" i="2"/>
  <c r="R143" i="2"/>
  <c r="R142" i="2" s="1"/>
  <c r="R141" i="2" s="1"/>
  <c r="R140" i="2" s="1"/>
  <c r="R139" i="2" s="1"/>
  <c r="R129" i="2"/>
  <c r="R128" i="2" s="1"/>
  <c r="R126" i="2"/>
  <c r="R124" i="2"/>
  <c r="R119" i="2"/>
  <c r="R118" i="2" s="1"/>
  <c r="R117" i="2" s="1"/>
  <c r="R116" i="2" s="1"/>
  <c r="R114" i="2"/>
  <c r="R113" i="2" s="1"/>
  <c r="R112" i="2" s="1"/>
  <c r="R111" i="2" s="1"/>
  <c r="R101" i="2"/>
  <c r="R100" i="2" s="1"/>
  <c r="R99" i="2" s="1"/>
  <c r="R98" i="2" s="1"/>
  <c r="R97" i="2" s="1"/>
  <c r="R94" i="2"/>
  <c r="R93" i="2" s="1"/>
  <c r="R92" i="2" s="1"/>
  <c r="R91" i="2" s="1"/>
  <c r="R90" i="2" s="1"/>
  <c r="R123" i="2" l="1"/>
  <c r="R172" i="2"/>
  <c r="R163" i="2" s="1"/>
  <c r="R162" i="2" s="1"/>
  <c r="R161" i="2" s="1"/>
  <c r="R122" i="2"/>
  <c r="R121" i="2" s="1"/>
  <c r="R198" i="2"/>
  <c r="R185" i="2" s="1"/>
  <c r="R177" i="2" l="1"/>
  <c r="R160" i="2" s="1"/>
  <c r="R184" i="2"/>
  <c r="R385" i="2"/>
  <c r="R380" i="2" s="1"/>
  <c r="R379" i="2" s="1"/>
  <c r="R373" i="2" s="1"/>
  <c r="R304" i="2" s="1"/>
  <c r="R444" i="2" s="1"/>
</calcChain>
</file>

<file path=xl/sharedStrings.xml><?xml version="1.0" encoding="utf-8"?>
<sst xmlns="http://schemas.openxmlformats.org/spreadsheetml/2006/main" count="2260" uniqueCount="567">
  <si>
    <t xml:space="preserve"> </t>
  </si>
  <si>
    <t>Итого:</t>
  </si>
  <si>
    <t/>
  </si>
  <si>
    <t>9000093080</t>
  </si>
  <si>
    <t>Обслуживание внутреннего долга муниципального образования городской округ Армянск Республики Крым</t>
  </si>
  <si>
    <t>90 0 00 93080</t>
  </si>
  <si>
    <t>Обслуживание муниципального долга</t>
  </si>
  <si>
    <t>9000000000</t>
  </si>
  <si>
    <t>90 0 00 00000</t>
  </si>
  <si>
    <t>Непрограммные расходы, связанные с обслуживанием муниципального долга</t>
  </si>
  <si>
    <t>Обслуживание государственного внутреннего и муниципального долга</t>
  </si>
  <si>
    <t>ОБСЛУЖИВАНИЕ ГОСУДАРСТВЕННОГО И МУНИЦИПАЛЬНОГО ДОЛГА</t>
  </si>
  <si>
    <t>Иные закупки товаров, работ и услуг для обеспечения государственных (муниципальных) нужд</t>
  </si>
  <si>
    <t>9720021930</t>
  </si>
  <si>
    <t>9720000000</t>
  </si>
  <si>
    <t>9700000000</t>
  </si>
  <si>
    <t>97 2 00 00000</t>
  </si>
  <si>
    <t>Развитие и поддержка периодической печати и издательств</t>
  </si>
  <si>
    <t>97 0 00 00000</t>
  </si>
  <si>
    <t>Непрограммные расходы в области средств массовой информации</t>
  </si>
  <si>
    <t>Периодическая печать и издательства</t>
  </si>
  <si>
    <t>97 1 00 21920</t>
  </si>
  <si>
    <t>9710021920</t>
  </si>
  <si>
    <t>9710000000</t>
  </si>
  <si>
    <t xml:space="preserve">Расходы по освещению деятельности органов местного самоуправления муниципального образования городской округ Армянск Республики Крым  </t>
  </si>
  <si>
    <t>97 1 00 00000</t>
  </si>
  <si>
    <t>Развитие и поддержка телевидения и радиовещания</t>
  </si>
  <si>
    <t>Телевидение и радиовещание</t>
  </si>
  <si>
    <t>СРЕДСТВА МАССОВОЙ ИНФОРМАЦИИ</t>
  </si>
  <si>
    <t>04 2 00 21680</t>
  </si>
  <si>
    <t>0420021680</t>
  </si>
  <si>
    <t>0420000000</t>
  </si>
  <si>
    <t>0400000000</t>
  </si>
  <si>
    <t>Содействие в участии сборных команд города в республиканских и Всероссийских соревнованиях</t>
  </si>
  <si>
    <t>04 2 00 21670</t>
  </si>
  <si>
    <t>0420021670</t>
  </si>
  <si>
    <t>Организация проведения общегородских спортивно-массовых мероприятий</t>
  </si>
  <si>
    <t>04 2 00 00000</t>
  </si>
  <si>
    <t>Организация спортивно-массовой и физкультурно-оздоровительной работы</t>
  </si>
  <si>
    <t>04 0 00 00000</t>
  </si>
  <si>
    <t>Муниципальная программа «Развитие физической культуры и спорта в муниципальном образовании городской округ Армянск Республика Крым на 2016-2018 годы»</t>
  </si>
  <si>
    <t>Физическая культура</t>
  </si>
  <si>
    <t>ФИЗИЧЕСКАЯ КУЛЬТУРА И СПОРТ</t>
  </si>
  <si>
    <t>96 2 00 60880</t>
  </si>
  <si>
    <t>Субсидии некоммерческим организациям (за исключением государственных (муниципальных) учреждений)</t>
  </si>
  <si>
    <t>9620060880</t>
  </si>
  <si>
    <t>9620000000</t>
  </si>
  <si>
    <t>9600000000</t>
  </si>
  <si>
    <t>Расходы на предоставление субсидий социально ориентированным некоммерческим организациям, не являющимися муниципальными учреждениями</t>
  </si>
  <si>
    <t>96 2 00 22110</t>
  </si>
  <si>
    <t>9620022110</t>
  </si>
  <si>
    <t>Мероприятия по развитию социально-культурной сферы депортированных граждан</t>
  </si>
  <si>
    <t>96 2 00 00000</t>
  </si>
  <si>
    <t>Обеспечение прочих расходов по социальной защите</t>
  </si>
  <si>
    <t>96 0 00 00000</t>
  </si>
  <si>
    <t>Непрограммные расходы в сфере социальной защиты</t>
  </si>
  <si>
    <t>92 0 00 71100</t>
  </si>
  <si>
    <t>Уплата налогов, сборов и иных платежей</t>
  </si>
  <si>
    <t>9200071100</t>
  </si>
  <si>
    <t>9200000000</t>
  </si>
  <si>
    <t>Расходы на выплаты персоналу государственных (муниципальных) органов</t>
  </si>
  <si>
    <t>92 0 00 00000</t>
  </si>
  <si>
    <t>Непрограммные расходы на осуществление переданных органам местного самоуправления в Республике Крым отдельных полномочий Республики Крым</t>
  </si>
  <si>
    <t>Другие вопросы в области социальной политики</t>
  </si>
  <si>
    <t>96 1 00 R0840</t>
  </si>
  <si>
    <t>Публичные нормативные социальные выплаты гражданам</t>
  </si>
  <si>
    <t>96100R0840</t>
  </si>
  <si>
    <t>9610000000</t>
  </si>
  <si>
    <t>Расходы на ежемесячную денежную выплату, назначаемую в случае рождения третьего ребенка или последующих детей до достижения ребенком возраста трех лет</t>
  </si>
  <si>
    <t>96 1 00 70850</t>
  </si>
  <si>
    <t>9610070850</t>
  </si>
  <si>
    <t>Расходы на выплату отдельных пособий семьям с детьми</t>
  </si>
  <si>
    <t>96 1 00 70820</t>
  </si>
  <si>
    <t>9610070820</t>
  </si>
  <si>
    <t>Расходы на осуществление полномочий по предоставлению ежемесячной социальной поддержки детей-сирот и детей, оставшихся без попечения родителей, лиц из числа детей-сирот и детей, оставшихся без попечения родителей Республики Крым</t>
  </si>
  <si>
    <t>96 1 00 52700</t>
  </si>
  <si>
    <t>9610052700</t>
  </si>
  <si>
    <t>Расходы на выплату единовременного пособия беременной жене военнослужащего, проходящего военную службу по призыву, а также ежемесячного пособия на ребенка военнослужащего, проходящего военную службу по призыву, в соответствии с Федеральным законом от 19 мая 1995 года № 81-ФЗ «О государственных пособиях гражданам, имеющим детей»</t>
  </si>
  <si>
    <t>96 1 00 52600</t>
  </si>
  <si>
    <t>9610052600</t>
  </si>
  <si>
    <t>Расходы на выплату единовременного пособия при всех формах устройства детей, лишенных родительского попечения, в семью</t>
  </si>
  <si>
    <t>96 1 00 50840</t>
  </si>
  <si>
    <t>9610050840</t>
  </si>
  <si>
    <t>Расходы на ежемесячную денежную выплату, назначаемую в случае рождения третьего ребенка или последующих детей, до достижения ребенком возраста трех лет</t>
  </si>
  <si>
    <t>96 1 00 00000</t>
  </si>
  <si>
    <t>Социальные выплаты населению по переданным полномочиям</t>
  </si>
  <si>
    <t>02 1 01 71480</t>
  </si>
  <si>
    <t>0210171480</t>
  </si>
  <si>
    <t>0210100000</t>
  </si>
  <si>
    <t>0210000000</t>
  </si>
  <si>
    <t>0200000000</t>
  </si>
  <si>
    <t>Расходы на выплату компенсации родительской платы за присмотр и уход за детьми, осваивающими образовательные программы дошкольного образования в организациях, осуществляющих образовательную деятельность</t>
  </si>
  <si>
    <t>02 1 01 00000</t>
  </si>
  <si>
    <t>Основное мероприятие «Реализация образовательных программ дошкольного образования детей»</t>
  </si>
  <si>
    <t>02 1 00 00000</t>
  </si>
  <si>
    <t>Подпрограмма «Развитие дошкольного образования в муниципальном образовании городской округ Армянск Республики Крым на 2016-2018 годы»</t>
  </si>
  <si>
    <t>02 0 00 00000</t>
  </si>
  <si>
    <t>Муниципальная программа «Развитие образования в муниципальном образовании городской округ Армянск Республики Крым на 2016-2018 годы»</t>
  </si>
  <si>
    <t>Охрана семьи и детства</t>
  </si>
  <si>
    <t>96 1 00 79940</t>
  </si>
  <si>
    <t>9610079940</t>
  </si>
  <si>
    <t>Расходы на ежемесячную денежную выплату для приобретения социально значимых сортов хлеба</t>
  </si>
  <si>
    <t>96 1 00 79930</t>
  </si>
  <si>
    <t>9610079930</t>
  </si>
  <si>
    <t>Расходы на государственную социальную помощь на основании социального контракта</t>
  </si>
  <si>
    <t>96 1 00 79920</t>
  </si>
  <si>
    <t>9610079920</t>
  </si>
  <si>
    <t>Расходы на выплату помощи малообеспеченным семьям</t>
  </si>
  <si>
    <t>96 1 00 79910</t>
  </si>
  <si>
    <t>9610079910</t>
  </si>
  <si>
    <t>Расходы на дополнительное ежемесячное материальное обеспечение на детей-инвалидов и инвалидов с детства</t>
  </si>
  <si>
    <t>96 1 00 79890</t>
  </si>
  <si>
    <t>9610079890</t>
  </si>
  <si>
    <t>Дополнительные расходы на обеспечение по обязательному социальному страхованию от несчастных случаев на производстве и профессиональных заболеваний, не предусмотренные законодательством Российской Федерации, либо их размеры превышают, предусмотренные  в Российской Федерации</t>
  </si>
  <si>
    <t>96 1 00 79880</t>
  </si>
  <si>
    <t>9610079880</t>
  </si>
  <si>
    <t>Расходы на обеспечение ежемесячного пособие лицам, не имеющим права на пенсию (мужчины 63-65 лет), назначенное до 1 января 2015 года</t>
  </si>
  <si>
    <t>96 1 00 79870</t>
  </si>
  <si>
    <t>9610079870</t>
  </si>
  <si>
    <t>Расходы на оказание единоразовой денежной помощи гражданам, которым исполняется 100, 105 и 110 лет, к юбилейной дате</t>
  </si>
  <si>
    <t>96 1 00 79860</t>
  </si>
  <si>
    <t>9610079860</t>
  </si>
  <si>
    <t>Расходы на частичную компенсацию расходов, связанных с оплатой услуг сиделок по социально-медицинским показаниям, для инвалидов Великой Отечественной войны и участников боевых действий I и II групп, лиц, имеющих статус ветерана Великой Отечественной войны и ветерана боевых действий</t>
  </si>
  <si>
    <t>96 1 00 79590</t>
  </si>
  <si>
    <t>9610079590</t>
  </si>
  <si>
    <t>Расходы на предоставление помощи по уходу за инвалидами 1 и 2 группы вследствие психического расстройства</t>
  </si>
  <si>
    <t>96 1 00 78860</t>
  </si>
  <si>
    <t>9610078860</t>
  </si>
  <si>
    <t>Расходы на оказание адресной материальной помощи гражданам, находящимся в трудной жизненной ситуации</t>
  </si>
  <si>
    <t>96 1 00 75860</t>
  </si>
  <si>
    <t>9610075860</t>
  </si>
  <si>
    <t>Расходы на выплату материальной помощи участникам ликвидации последствий аварии на ЧАЭС к 30-й годовщине Чернобыльской катастрофы и Дню чествования участников ликвидации аварии на ЧАЭС</t>
  </si>
  <si>
    <t>96 1 00 74860</t>
  </si>
  <si>
    <t>9610074860</t>
  </si>
  <si>
    <t>Расходы на ежемесячную пенсионную выплату за выслугу лет государственным гражданским служащим Республики Крым</t>
  </si>
  <si>
    <t>96 1 00 73860</t>
  </si>
  <si>
    <t>9610073860</t>
  </si>
  <si>
    <t>Расходы на меры социальной защиты граждан в соответствии с Законом Республики Крым от 17.12.2014 №36-ЗРК/2015</t>
  </si>
  <si>
    <t>96 1 00 71890</t>
  </si>
  <si>
    <t>Социальные выплаты гражданам, кроме публичных нормативных социальных выплат</t>
  </si>
  <si>
    <t>9610071890</t>
  </si>
  <si>
    <t>Расходы на проведение мероприятий по социальной защите граждан преклонного возраста и инвалидов</t>
  </si>
  <si>
    <t>96 1 00 71860</t>
  </si>
  <si>
    <t>9610071860</t>
  </si>
  <si>
    <t>Расходы на социальное пособие на погребение</t>
  </si>
  <si>
    <t>96 1 00 70890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</si>
  <si>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</si>
  <si>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9610070890</t>
  </si>
  <si>
    <t>Расходы на предоставление мер социальной поддержки отдельным категориям граждан</t>
  </si>
  <si>
    <t>96 1 00 70860</t>
  </si>
  <si>
    <t>9610070860</t>
  </si>
  <si>
    <t>Расходы на приобретение технических и других средств реабилитации инвалидам и отдельным категориям граждан, льготным категориям граждан</t>
  </si>
  <si>
    <t>96 1 00 70840</t>
  </si>
  <si>
    <t>9610070840</t>
  </si>
  <si>
    <t>Расходы на предоставление субсидий населению на жилищно-коммунальные услуги, твердого топлива и сжиженного газа</t>
  </si>
  <si>
    <t>96 1 00 70810</t>
  </si>
  <si>
    <t>9610070810</t>
  </si>
  <si>
    <t>Расходы на обеспечение компенсационных выплат лицам, осуществляющим уход за нетрудоспособными гражданами</t>
  </si>
  <si>
    <t>96 1 00 70010</t>
  </si>
  <si>
    <t>9610070010</t>
  </si>
  <si>
    <t>Компенсационные выплаты по льготному проезду отдельных категорий граждан на авто-, электро- и железнодорожном транспорте</t>
  </si>
  <si>
    <t>96 1 00 53800</t>
  </si>
  <si>
    <t>9610053800</t>
  </si>
  <si>
    <t>Расходы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лицами), в соответствии с Федеральным законом от 19 мая 1995 года № 81-ФЗ «О государственных пособиях гражданам, имеющим детей»</t>
  </si>
  <si>
    <t>96 1 00 52800</t>
  </si>
  <si>
    <t>9610052800</t>
  </si>
  <si>
    <t>Расходы на выплату инвалидам компенсаций страховых премий по договорам   обязательного страхования гражданской ответственности владельцев транспортных средств в соответствии с Федеральным законом от 25 апреля 2002 года № 40-ФЗ «Об обязательном страховании гражданской ответственности владельцев транспортных средств»</t>
  </si>
  <si>
    <t>96 1 00 52500</t>
  </si>
  <si>
    <t>9610052500</t>
  </si>
  <si>
    <t>Расходы на оплату жилищно-коммунальных услуг отдельным категориям граждан</t>
  </si>
  <si>
    <t>96 1 00 52200</t>
  </si>
  <si>
    <t>9610052200</t>
  </si>
  <si>
    <t>Расходы на осуществление переданного полномочия Российской Федерации по осуществлению ежегодной денежной выплаты лицам, награжденным нагрудным знаком «Почетный донор России»</t>
  </si>
  <si>
    <t>96 1 00 51370</t>
  </si>
  <si>
    <t>Расходы на осуществление переданных полномочий Российской Федерации по предоставлению отдельных мер социальной поддержки граждан, подвергшихся воздействию радиации</t>
  </si>
  <si>
    <t>Социальное обеспечение населения</t>
  </si>
  <si>
    <t>СОЦИАЛЬНАЯ ПОЛИТИКА</t>
  </si>
  <si>
    <t>91 6 00 00190</t>
  </si>
  <si>
    <t>9160000190</t>
  </si>
  <si>
    <t>9160000000</t>
  </si>
  <si>
    <t>9100000000</t>
  </si>
  <si>
    <t>Расходы на обеспечение функций,  в рамках непрограммного направления расходов «Обеспечение деятельности отраслевых (функциональных) органов администрации города Армянска Республики Крым»</t>
  </si>
  <si>
    <t>91 6 00 00110</t>
  </si>
  <si>
    <t>9160000110</t>
  </si>
  <si>
    <t>Расходы на обеспечение выплат по оплате труда, в рамках непрограммного направления расходов «Обеспечение деятельности отраслевых (функциональных) органов администрации города Армянска Республики Крым»</t>
  </si>
  <si>
    <t>91 6 00 00000</t>
  </si>
  <si>
    <t>Расходы на обеспечение деятельности отраслевых (функциональных) органов администрации города Армянска Республики Крым</t>
  </si>
  <si>
    <t>91 0 00 00000</t>
  </si>
  <si>
    <t xml:space="preserve">Непрограммные расходы на обеспечение функций органов местного самоуправления </t>
  </si>
  <si>
    <t>01 6 00 00590</t>
  </si>
  <si>
    <t>0160000590</t>
  </si>
  <si>
    <t>0160000000</t>
  </si>
  <si>
    <t>0100000000</t>
  </si>
  <si>
    <t>Расходы на выплаты персоналу казенных учреждений</t>
  </si>
  <si>
    <t>Расходы на обеспечение  деятельности (оказание услуг)  муниципальных учреждений, осуществляющих функции централизованного финансового, материально-технического и информационно-методического сопровождения деятельности образовательных учреждений</t>
  </si>
  <si>
    <t>01 6 00 00000</t>
  </si>
  <si>
    <t>Ведение бухгалтерского, налогового и статистического учета в обслуживаемых учреждениях культуры</t>
  </si>
  <si>
    <t>01 1 00 21520</t>
  </si>
  <si>
    <t>0110021520</t>
  </si>
  <si>
    <t>0110000000</t>
  </si>
  <si>
    <t>Расходы на обеспечение мероприятий по организации и проведению государственных, общегородских праздников и памятных дат</t>
  </si>
  <si>
    <t>01 1 00 00000</t>
  </si>
  <si>
    <t>Поддержка и развитие культурно-досуговой деятельности и народного творчества в городском округе Армянск Республики Крым</t>
  </si>
  <si>
    <t>01 0 00 00000</t>
  </si>
  <si>
    <t>Муниципальная программа «Развитие культуры, сохранение объектов культурного наследия в муниципальном образовании городской округ Армянск Республики Крым на 2016-2018 годы»</t>
  </si>
  <si>
    <t>Другие вопросы в области культуры, кинематографии</t>
  </si>
  <si>
    <t>01 7 00 21620</t>
  </si>
  <si>
    <t>0170021620</t>
  </si>
  <si>
    <t>0170000000</t>
  </si>
  <si>
    <t>Расходы по содержанию мемориала «Вечный огонь»</t>
  </si>
  <si>
    <t>01 7 00 00000</t>
  </si>
  <si>
    <t>Основное мероприятие «Сохранение объектов историко-культурного наследия в городском округе Армянск Республики Крым»</t>
  </si>
  <si>
    <t>01 3 00 00590</t>
  </si>
  <si>
    <t>0130000590</t>
  </si>
  <si>
    <t>0130000000</t>
  </si>
  <si>
    <t>Расходы на обеспечение деятельности (оказания услуг) муниципальных учреждений, предоставление населению услуг музейными учреждениями</t>
  </si>
  <si>
    <t>01 3 00 00000</t>
  </si>
  <si>
    <t>Развитие и модернизация историко-краеведческого музея в городском округе Армянск Республики Крым</t>
  </si>
  <si>
    <t>01 2 00 21550</t>
  </si>
  <si>
    <t>0120021550</t>
  </si>
  <si>
    <t>0120000000</t>
  </si>
  <si>
    <t>Расходы на обеспечение мероприятий по организации и проведению выставок, конкурсов, конференций и иных массовых мероприятий</t>
  </si>
  <si>
    <t>01 2 00 21540</t>
  </si>
  <si>
    <t>0120021540</t>
  </si>
  <si>
    <t>Комплектование книжных фондов муниципальных библиотек</t>
  </si>
  <si>
    <t>01 2 00 00590</t>
  </si>
  <si>
    <t>0120000590</t>
  </si>
  <si>
    <t>Расходы на обеспечение деятельности (оказания услуг) муниципальных учреждений, предоставление населению услуг библиотечными учреждениями</t>
  </si>
  <si>
    <t>01 2 00 00000</t>
  </si>
  <si>
    <t>Развитие и модернизация муниципальных библиотек в городском округе Армянск Республики Крым</t>
  </si>
  <si>
    <t>01 1 00 21510</t>
  </si>
  <si>
    <t>0110021510</t>
  </si>
  <si>
    <t>Расходы на организацию и проведение культурно-массовых мероприятий</t>
  </si>
  <si>
    <t>01 1 00 00590</t>
  </si>
  <si>
    <t>0110000590</t>
  </si>
  <si>
    <t>Расходы на обеспечение деятельности (оказания услуг) муниципальных учреждений, обслуживание населения дворцами и домами культуры, клубными учреждениями</t>
  </si>
  <si>
    <t>Культура</t>
  </si>
  <si>
    <t>КУЛЬТУРА, КИНЕМАТОГРАФИЯ</t>
  </si>
  <si>
    <t>02 4 01 00590</t>
  </si>
  <si>
    <t>0240100590</t>
  </si>
  <si>
    <t>0240100000</t>
  </si>
  <si>
    <t>0240000000</t>
  </si>
  <si>
    <t>02 4 01 00000</t>
  </si>
  <si>
    <t>Основное мероприятие «Обеспечение деятельности учреждения, осуществляющего функции централизованного финансового, материально-технического и информационно-методического сопровождения деятельности образовательных учреждений»</t>
  </si>
  <si>
    <t>02 4 00 00000</t>
  </si>
  <si>
    <t>Подпрограмма «Развитие методической и профориентационной работы, создание условий для развития системы образования в муниципальном образовании городской округ Армянск Республики Крым на 2016-2018 годы»</t>
  </si>
  <si>
    <t>02 3 01 00590</t>
  </si>
  <si>
    <t>0230100590</t>
  </si>
  <si>
    <t>0230100000</t>
  </si>
  <si>
    <t>0230000000</t>
  </si>
  <si>
    <t>Расходы на обеспечение деятельности (оказание услуг) муниципальных учреждений, обеспечивающих дополнительное образование</t>
  </si>
  <si>
    <t>02 3 01 00000</t>
  </si>
  <si>
    <t>Основное мероприятие «Обеспечение деятельности учреждения дополнительного образования»</t>
  </si>
  <si>
    <t>02 3 00 00000</t>
  </si>
  <si>
    <t>Подпрограмма «Развитие дополнительного образования в муниципальном образовании городской округ Армянск Республики Крым на 2016-2018 годы»</t>
  </si>
  <si>
    <t>Другие вопросы в области образования</t>
  </si>
  <si>
    <t>03 2 00 21740</t>
  </si>
  <si>
    <t>0320021740</t>
  </si>
  <si>
    <t>0320000000</t>
  </si>
  <si>
    <t>0300000000</t>
  </si>
  <si>
    <t>Содействие в участии подростков и молодёжи в республиканских и Всероссийских мероприятиях</t>
  </si>
  <si>
    <t>03 2 00 00000</t>
  </si>
  <si>
    <t>Гражданское и патриотическое воспитание, творческое, интеллектуальное и духовно-нравственное развитие молодёжи</t>
  </si>
  <si>
    <t>03 1 00 21730</t>
  </si>
  <si>
    <t>0310021730</t>
  </si>
  <si>
    <t>0310000000</t>
  </si>
  <si>
    <t>Организация и проведение общегородских молодежных мероприятий</t>
  </si>
  <si>
    <t>03 1 00 00000</t>
  </si>
  <si>
    <t>Обеспечение условий для социального, культурного, духовного и физического развития молодёжи</t>
  </si>
  <si>
    <t>03 0 00 00000</t>
  </si>
  <si>
    <t>Муниципальная программа «Молодёжь муниципального образования городской округ Армянск Республика Крым на 2016-2018 годы»</t>
  </si>
  <si>
    <t>02 5 02 21760</t>
  </si>
  <si>
    <t>0250221760</t>
  </si>
  <si>
    <t>0250200000</t>
  </si>
  <si>
    <t>0250000000</t>
  </si>
  <si>
    <t>Мероприятия по проведению оздоровительной кампании детей льготных категорий</t>
  </si>
  <si>
    <t>02 5 02 00000</t>
  </si>
  <si>
    <t>Основное мероприятие "Приобретение путевок для детей льготной категории"</t>
  </si>
  <si>
    <t>02 5 00 00000</t>
  </si>
  <si>
    <t>Подпрограмма «Организация отдыха и оздоровление детей и подростков города Армянска Республики Крым на 2016-2018 годы»</t>
  </si>
  <si>
    <t>Молодежная политика и оздоровление детей</t>
  </si>
  <si>
    <t>04 1 00 00590</t>
  </si>
  <si>
    <t>0410000590</t>
  </si>
  <si>
    <t>0410000000</t>
  </si>
  <si>
    <t xml:space="preserve">Расходы на обеспечение деятельности (оказание услуг) муниципальной детско-юношеской спортивной школы </t>
  </si>
  <si>
    <t>04 1 00 00000</t>
  </si>
  <si>
    <t>Обеспечение деятельности учреждения дополнительного образования</t>
  </si>
  <si>
    <t>02 5 01 21750</t>
  </si>
  <si>
    <t>0250121750</t>
  </si>
  <si>
    <t>0250100000</t>
  </si>
  <si>
    <t>Мероприятия по организации отдыха и оздоровления учащихся в лагерях дневного пребывания</t>
  </si>
  <si>
    <t>02 5 01 00000</t>
  </si>
  <si>
    <t>Основное мероприятие «Организация отдыха и оздоровления учащихся в лагерях дневного пребывания, организованных на базе общеобразовательных учреждений»</t>
  </si>
  <si>
    <t>02 2 01 71520</t>
  </si>
  <si>
    <t>0220171520</t>
  </si>
  <si>
    <t>0220100000</t>
  </si>
  <si>
    <t>0220000000</t>
  </si>
  <si>
    <t>Расходы на обеспечение одноразовым бесплатным горячим питанием (завтрак) учащихся 1-4 классов муниципальных образовательных организаций</t>
  </si>
  <si>
    <t>02 2 01 71330</t>
  </si>
  <si>
    <t>0220171330</t>
  </si>
  <si>
    <t>Расходы на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</t>
  </si>
  <si>
    <t>02 2 01 21790</t>
  </si>
  <si>
    <t>0220121790</t>
  </si>
  <si>
    <t>Организация питания в учреждениях общего образования</t>
  </si>
  <si>
    <t>02 2 01 00590</t>
  </si>
  <si>
    <t>0220100590</t>
  </si>
  <si>
    <t xml:space="preserve">Расходы на обеспечение деятельности (оказание услуг) муниципальных общеобразовательных учреждений </t>
  </si>
  <si>
    <t>02 2 01 00000</t>
  </si>
  <si>
    <t>Основное мероприятие «Реализация образовательных программ общего образования детей»</t>
  </si>
  <si>
    <t>02 2 00 00000</t>
  </si>
  <si>
    <t>Подпрограмма «Развитие школьного образования в муниципальном образовании городской округ Армянск Республики Крым на 2016-2018 годы»</t>
  </si>
  <si>
    <t>01 4 00 00590</t>
  </si>
  <si>
    <t>0140000590</t>
  </si>
  <si>
    <t>0140000000</t>
  </si>
  <si>
    <t>01 4 00 00000</t>
  </si>
  <si>
    <t>Сохранение и развитие системы дополнительного образования детей в городском округе Армянск Республики Крым</t>
  </si>
  <si>
    <t>Общее образование</t>
  </si>
  <si>
    <t>02 1 01 71320</t>
  </si>
  <si>
    <t>0210171320</t>
  </si>
  <si>
    <t>Расходы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</si>
  <si>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02 1 01 00590</t>
  </si>
  <si>
    <t>0210100590</t>
  </si>
  <si>
    <t xml:space="preserve">Расходы на обеспечение деятельности (оказание услуг) муниципальных дошкольных образовательных учреждений </t>
  </si>
  <si>
    <t>Дошкольное образование</t>
  </si>
  <si>
    <t>ОБРАЗОВАНИЕ</t>
  </si>
  <si>
    <t>05 1 00 60060</t>
  </si>
  <si>
    <t>0510060060</t>
  </si>
  <si>
    <t>0510000000</t>
  </si>
  <si>
    <t>0500000000</t>
  </si>
  <si>
    <t>Расходы на предоставление субсидий юридическим лицам, не являющимися муниципальными учреждениями, на возмещение затрат по прочим мероприятиям по благоустройству</t>
  </si>
  <si>
    <t>05 1 00 60050</t>
  </si>
  <si>
    <t>0510060050</t>
  </si>
  <si>
    <t>Расходы на предоставление субсидий юридическим лицам, не являющимися муниципальными учреждениями, на возмещение затрат по благоустройству территорий кладбищ и содержание мест захоронений (организация и содержание мест захоронения)</t>
  </si>
  <si>
    <t>05 1 00 60040</t>
  </si>
  <si>
    <t>0510060040</t>
  </si>
  <si>
    <t>Расходы на предоставление субсидий юридическим лицам, не являющимися муниципальными учреждениями, на возмещение затрат по содержанию и уборке территорий улиц, тротуаров, площадей и скверов</t>
  </si>
  <si>
    <t>05 1 00 60030</t>
  </si>
  <si>
    <t>0510060030</t>
  </si>
  <si>
    <t>Расходы на предоставление субсидий юридическим лицам, не являющимися муниципальными учреждениями, на возмещение затрат по реализации мероприятий по озеленению территорий городского округа,  реконструкция и восстановление зеленых насаждений (озеленение территорий)</t>
  </si>
  <si>
    <t>05 1 00 60020</t>
  </si>
  <si>
    <t>0510060020</t>
  </si>
  <si>
    <t>Расходы на предоставление субсидий юридическим лицам, не являющимися муниципальными учреждениями, на возмещение затрат по ремонту и содержанию объектов благоустройства</t>
  </si>
  <si>
    <t>05 1 00 60010</t>
  </si>
  <si>
    <t>0510060010</t>
  </si>
  <si>
    <t>Расходы на предоставление субсидий юридическим лицам, не являющимися муниципальными учреждениями, на возмещение затрат по содержанию сети уличного освещения городских и сельских территорий</t>
  </si>
  <si>
    <t>05 1 00 00000</t>
  </si>
  <si>
    <t>Содержание и ремонт объектов благоустройства на территории муниципального образования городской округ Армянск Республики Крым</t>
  </si>
  <si>
    <t>05 0 00 00000</t>
  </si>
  <si>
    <t>Муниципальная программа «Благоустройство территорий, санитарная очистка и содержание территории муниципального образования городской округ Армянск Республики Крым»</t>
  </si>
  <si>
    <t>Благоустройство</t>
  </si>
  <si>
    <t>ЖИЛИЩНО-КОММУНАЛЬНОЕ ХОЗЯЙСТВО</t>
  </si>
  <si>
    <t>95 1 00 23060</t>
  </si>
  <si>
    <t>9510023060</t>
  </si>
  <si>
    <t>9510000000</t>
  </si>
  <si>
    <t>9500000000</t>
  </si>
  <si>
    <t>Обеспечение разработки схемы размещения рекламных конструкций на территории городского округа Армянск, схемы дислокации дорожных знаков и разметки улиц дорог, демонтаж рекламных конструкций</t>
  </si>
  <si>
    <t>95 1 00 00000</t>
  </si>
  <si>
    <t>Развитие градостроительной деятельности</t>
  </si>
  <si>
    <t>95 0 00 00000</t>
  </si>
  <si>
    <t>Непрограммные расходы, связанные с экономической деятельностью</t>
  </si>
  <si>
    <t>Другие вопросы в области национальной экономики</t>
  </si>
  <si>
    <t>НАЦИОНАЛЬНАЯ ЭКОНОМИКА</t>
  </si>
  <si>
    <t>93 2 00 20240</t>
  </si>
  <si>
    <t>9320020240</t>
  </si>
  <si>
    <t>9320000000</t>
  </si>
  <si>
    <t>9300000000</t>
  </si>
  <si>
    <t>Создание и накопление материального резерва муниципального образования городской оуруг Армянск Республики Крым</t>
  </si>
  <si>
    <t>93 2 00 00000</t>
  </si>
  <si>
    <t>Расходы на создание и накопление материального резерва</t>
  </si>
  <si>
    <t>93 0 00 00000</t>
  </si>
  <si>
    <t>Непрограммные расходы в сфере защиты населения и территории от чрезвычайных ситуаций природного и техногенного характера, гражданской обороны и правоохранительной деятельности</t>
  </si>
  <si>
    <t>Защита населения и территории от чрезвычайных ситуаций природного и техногенного характера, гражданская оборона</t>
  </si>
  <si>
    <t>НАЦИОНАЛЬНАЯ БЕЗОПАСНОСТЬ И ПРАВООХРАНИТЕЛЬНАЯ ДЕЯТЕЛЬНОСТЬ</t>
  </si>
  <si>
    <t>94 1 00 51180</t>
  </si>
  <si>
    <t>9410051180</t>
  </si>
  <si>
    <t>9410000000</t>
  </si>
  <si>
    <t>9400000000</t>
  </si>
  <si>
    <t>Расходы на осуществление первичного воинского учета на территориях, где отсутствуют военные комиссариаты</t>
  </si>
  <si>
    <t>94 1 00 00000</t>
  </si>
  <si>
    <t>Непрограммные расходы по мобилизационной и вневойсковой подготовке</t>
  </si>
  <si>
    <t>94 0 00 00000</t>
  </si>
  <si>
    <t>Непрограммные расходы в сфере национальной обороны</t>
  </si>
  <si>
    <t>Мобилизационная и вневойсковая подготовка</t>
  </si>
  <si>
    <t>НАЦИОНАЛЬНАЯ ОБОРОНА</t>
  </si>
  <si>
    <t>98 0 00 90200</t>
  </si>
  <si>
    <t>9800090200</t>
  </si>
  <si>
    <t>9800000000</t>
  </si>
  <si>
    <t>Членские взносы в Совет муниципальных образований Республики Крым</t>
  </si>
  <si>
    <t>98 0 00 00000</t>
  </si>
  <si>
    <t>Другие непрограммные расходы</t>
  </si>
  <si>
    <t>92 0 00 53910</t>
  </si>
  <si>
    <t>9200053910</t>
  </si>
  <si>
    <t>Расходы на осуществление переданных органам местного самоуправления муниципальных образований в Республике Крым отдельных полномочий Республики Крым по подготовке и проведению Всероссийской сельскохозяйственной переписи</t>
  </si>
  <si>
    <t>91 7 00 00590</t>
  </si>
  <si>
    <t>9170000590</t>
  </si>
  <si>
    <t>9170000000</t>
  </si>
  <si>
    <t>Расходы на обеспечение деятельности  (оказание услуг)  муниципальных учреждений, в рамках непрограммного направления расходов «Обеспечение деятельности органов местного самоуправления городского округа Армянск Республики Крым»</t>
  </si>
  <si>
    <t>91 7 00 00000</t>
  </si>
  <si>
    <t>Расходы на обеспечение деятельности  (оказание услуг)  муниципальных учреждений,  в рамках непрограммного направления расходов «Обеспечение деятельности органов местного самоуправления городского округа Армянск Республики Крым»</t>
  </si>
  <si>
    <t>Другие общегосударственные вопросы</t>
  </si>
  <si>
    <t>98 0 00 90100</t>
  </si>
  <si>
    <t>Резервные средства</t>
  </si>
  <si>
    <t>9800090100</t>
  </si>
  <si>
    <t>Расходы за счет резервного фонда администрации города Армянска Республики Крым</t>
  </si>
  <si>
    <t>Резервные фонды</t>
  </si>
  <si>
    <t>91 3 00 00190</t>
  </si>
  <si>
    <t>9130000190</t>
  </si>
  <si>
    <t>9130000000</t>
  </si>
  <si>
    <t>Расходы на обеспечение функций, в рамках непрограммного направления расходов «Обеспечение деятельности Контрольно-счетного органа города Армянска Республики Крым»</t>
  </si>
  <si>
    <t>91 3 00 00110</t>
  </si>
  <si>
    <t>9130000110</t>
  </si>
  <si>
    <t>Расходы на обеспечение выплат по оплате, в рамках непрограммного направления расходов «Обеспечение деятельности Контрольно-счетного органа города Армянска Республики Крым»</t>
  </si>
  <si>
    <t>91 3 00 00000</t>
  </si>
  <si>
    <t>Расходы на обеспечение деятельности Контрольно-счетного органа города Армянска Республики Крым</t>
  </si>
  <si>
    <t>Обеспечение деятельности финансовых, налоговых и таможенных органов и органов финансового (финансово-бюджетного) надзора</t>
  </si>
  <si>
    <t>92 0 00 71500</t>
  </si>
  <si>
    <t>9200071500</t>
  </si>
  <si>
    <t>92 0 00 71400</t>
  </si>
  <si>
    <t>9200071400</t>
  </si>
  <si>
    <t>92 0 00 71300</t>
  </si>
  <si>
    <t>9200071300</t>
  </si>
  <si>
    <t>92 0 00 71200</t>
  </si>
  <si>
    <t>9200071200</t>
  </si>
  <si>
    <t>91 5 00 00190</t>
  </si>
  <si>
    <t>9150000190</t>
  </si>
  <si>
    <t>9150000000</t>
  </si>
  <si>
    <t>Расходы на обеспечение функций, в рамках непрограммного направления расходов «Обеспечение деятельности аппарата администрации города Армянска Республики Крым»</t>
  </si>
  <si>
    <t>91 5 00 00110</t>
  </si>
  <si>
    <t>9150000110</t>
  </si>
  <si>
    <t>Расходы на обеспечение выплат по оплате труда, в рамках непрограммного направления расходов «Обеспечение деятельности аппарата администрации города Армянска Республики Крым»</t>
  </si>
  <si>
    <t>91 5 00 00000</t>
  </si>
  <si>
    <t>Расходы на обеспечение деятельности аппарата администрации города Армянска Республики Крым</t>
  </si>
  <si>
    <t>91 4 00 00110</t>
  </si>
  <si>
    <t>9140000110</t>
  </si>
  <si>
    <t>9140000000</t>
  </si>
  <si>
    <t>Расходы на обеспечение выплат по оплате труда, в рамках непрограммного направления расходов «Обеспечение деятельности Главы администрации города Армянска Республики Крым»</t>
  </si>
  <si>
    <t>91 4 00 00000</t>
  </si>
  <si>
    <t>Расходы на обеспечение деятельности Главы администрации города Армянска Республики Крым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</si>
  <si>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</si>
  <si>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91 2 00 00190</t>
  </si>
  <si>
    <t>9120000190</t>
  </si>
  <si>
    <t>9120000000</t>
  </si>
  <si>
    <t>Расходы на обеспечение функций, в рамках непрограммного направления расходов «Обеспечение деятельности аппарата Армянского городского совета Республики Крым»</t>
  </si>
  <si>
    <t>91 2 00 00110</t>
  </si>
  <si>
    <t>9120000110</t>
  </si>
  <si>
    <t>Расходы на обеспечение выплат по оплате труда, в рамках непрограммного направления расходов «Обеспечение деятельности аппарата Армянского городского совета Республики Крым»</t>
  </si>
  <si>
    <t>91 2 00 00000</t>
  </si>
  <si>
    <t>Расходы на обеспечение деятельности аппарата Армянского городского совета Республики Крым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</si>
  <si>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</si>
  <si>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91 1 00 00110</t>
  </si>
  <si>
    <t>9110000110</t>
  </si>
  <si>
    <t>9110000000</t>
  </si>
  <si>
    <t>Расходы на обеспечение выплат по оплате труда, в рамках непрограммного направления расходов «Обеспечение деятельности Председателя Армянского городского совета Республики Крым»</t>
  </si>
  <si>
    <t>91 1 00 00000</t>
  </si>
  <si>
    <t>Расходы на обеспечение деятельности Председателя Армянского городского совета Республики Крым</t>
  </si>
  <si>
    <t>Функционирование высшего должностного лица субъекта Российской Федерации и муниципального образования</t>
  </si>
  <si>
    <t>ОБЩЕГОСУДАРСТВЕННЫЕ ВОПРОСЫ</t>
  </si>
  <si>
    <t>Сумма на 2016 год</t>
  </si>
  <si>
    <t>Вид расходов</t>
  </si>
  <si>
    <t>Целевая статья расходов</t>
  </si>
  <si>
    <t>Подраздел</t>
  </si>
  <si>
    <t>Раздел</t>
  </si>
  <si>
    <t>ГРБС</t>
  </si>
  <si>
    <t>Наименование</t>
  </si>
  <si>
    <t>№ п/п</t>
  </si>
  <si>
    <t>КВР</t>
  </si>
  <si>
    <t>КЦСР</t>
  </si>
  <si>
    <t>КФСР</t>
  </si>
  <si>
    <t>ПР</t>
  </si>
  <si>
    <t>РЗ</t>
  </si>
  <si>
    <t>к решению "О бюджете городского округа Армянск</t>
  </si>
  <si>
    <t xml:space="preserve">                                                           Приложение 7</t>
  </si>
  <si>
    <t>Распределение расходов бюджета муниципального образования городской округ Армянск  Республики Крым по разделам, подразделам, целевым статьям и видам расходов на 2016 год</t>
  </si>
  <si>
    <t>(руб.)</t>
  </si>
  <si>
    <t>Председатель Армянского городского совеета</t>
  </si>
  <si>
    <t>И.И. Нижник</t>
  </si>
  <si>
    <t>Расходы на осуществление переданных органам местного самоуправления в Республике Крым отдельных полномочий Республики Крым (в сфере архивного дела)</t>
  </si>
  <si>
    <t>Расходы на осуществление переданных органам местного самоуправления в Республике Крым отдельных полномочий Республики Крым (в сфере опеки и попечительства)</t>
  </si>
  <si>
    <t>Расходы на осуществление переданных органам местного самоуправления в Республике Крым отдельных полномочий Республики Крым (в сфере административной ответственности)</t>
  </si>
  <si>
    <t>Расходы на осуществление переданных органам местного самоуправления в Республике Крым отдельных полномочий Республики Крым (в сфере социальной защиты населения)</t>
  </si>
  <si>
    <t>Расходы на осуществление переданных органам местного самоуправления в Республике Крым отдельных полномочий Республики Крым (в сфере создания и организации деятельности комиссий по делам несовершеннолетних и защите их прав)</t>
  </si>
  <si>
    <t>Расходы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</si>
  <si>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96 1 00 50820</t>
  </si>
  <si>
    <t>Бюджетные инвестиции</t>
  </si>
  <si>
    <t>Реализация прочих мероприятий в сфере установленных функций органов местного самоуправления</t>
  </si>
  <si>
    <t>Расходы на  профессиональную переподготовку и повышение квалификации муниципальных служащих и выборных должностных лиц</t>
  </si>
  <si>
    <t>91 8 00 00000</t>
  </si>
  <si>
    <t>91 8 00 20010</t>
  </si>
  <si>
    <t>Непрограммные расходы по обеспечению функционирования системы управления в муниципальном образовании городской округ Армянск Республики Крым</t>
  </si>
  <si>
    <t>89 0 00 00000</t>
  </si>
  <si>
    <t>Управление  муниципальным имуществом</t>
  </si>
  <si>
    <t>89 1 00 00000</t>
  </si>
  <si>
    <t>Расходы на проведение землеустроительных и кадастровых работ по формированию земельных участков муниципальной собственности</t>
  </si>
  <si>
    <t>89 1 00 20710</t>
  </si>
  <si>
    <t>Расходы на оформление права муниципальной собственности на выморочное имущество (оформление наследственного имущества)</t>
  </si>
  <si>
    <t>89 1 00 20720</t>
  </si>
  <si>
    <t>Расходы в сфере гражданской обороны, чрезвычайных ситуаций и ликвидации последствий стихийных бедствий</t>
  </si>
  <si>
    <t>Расходы на разработку и утверждение Паспорта безопасности территории муниципального образования городской округ Армянск Республики Крым</t>
  </si>
  <si>
    <t>93 3 00 00000</t>
  </si>
  <si>
    <t>93 3 00 20250</t>
  </si>
  <si>
    <t>Дорожное хозяйство (дорожные фонды)</t>
  </si>
  <si>
    <t>Непрограммные расходы в сфере транспорта, дорожного хозяйства, связи, телекоммуникации и информатики</t>
  </si>
  <si>
    <t>88 0 00 00000</t>
  </si>
  <si>
    <t>Развитие дорожного хозяйства за счет средств местного бюджета</t>
  </si>
  <si>
    <t>88 1 00 00000</t>
  </si>
  <si>
    <t>Расходы на проведение капитальных ремонтов автомобильных дорог общего пользования местного значения (в т.ч. разработка проектно-сметной документации и проведение экспертизы)</t>
  </si>
  <si>
    <t>88 1 00 25010</t>
  </si>
  <si>
    <t>Основное мероприятие «Проведение капитальных ремонтов, реконструкции и строительства муниципальных общеобразовательных учреждений»</t>
  </si>
  <si>
    <t>Расходы на проведение капитальных ремонтов муниципальных общеобразовательных учреждений</t>
  </si>
  <si>
    <t>02 2 02 00000</t>
  </si>
  <si>
    <t>02 2 02 21810</t>
  </si>
  <si>
    <t>Расходы на предоставление субсидий юридическим лицам, не являющимися муниципальными учреждениями, на возмещение затрат по освещению деятельности органов местного самоуправления муниципального образования городской округ Армянск Республики Крым и социально-значимых событий</t>
  </si>
  <si>
    <t>97 1 00 60310</t>
  </si>
  <si>
    <t>Расходы на предоставление субсидий юридическим лицам, не являющимися муниципальными учреждениями, на возмещение затрат по опубликованию информации о деятельности, официальной информации и муниципальных правовых актов органов местного самоуправления муниципального образования городской округ Армянск Республики Крым и социально-значимых событий</t>
  </si>
  <si>
    <t>97 2 00 60320</t>
  </si>
  <si>
    <t>Другие вопросы в области средств массовой информации</t>
  </si>
  <si>
    <t>Другие расходы в области средств массовой информации</t>
  </si>
  <si>
    <t>97 3 00 00000</t>
  </si>
  <si>
    <t>Вложение денежных средств в уставные фонды муниципальных унитарных предприятий</t>
  </si>
  <si>
    <t>97 3 00 60330</t>
  </si>
  <si>
    <t>Расходы на функционирование единых дежурно-диспетчерских служб</t>
  </si>
  <si>
    <t>93 1 00 00000</t>
  </si>
  <si>
    <t>Расходы на обеспечение деятельности (оказание услуг) единой дежурно-диспетчерской службы муниципального образования городской округ Армянск Республики Крым</t>
  </si>
  <si>
    <t>93 1 00 00590</t>
  </si>
  <si>
    <t xml:space="preserve">Топливно-энергетический комплекс
</t>
  </si>
  <si>
    <t xml:space="preserve">Непрограммные капитальные расходы </t>
  </si>
  <si>
    <t>87 0 00 00000</t>
  </si>
  <si>
    <t>Непрограммные капитальные расходы за счет межбюджетных трансфертов</t>
  </si>
  <si>
    <t>87 1 00 00000</t>
  </si>
  <si>
    <t>Расходы на софинансирование капитальных вложений в объекты муниципальной собственности, приобретение объектов недвижимого имущества в муниципальную собственность</t>
  </si>
  <si>
    <t>87 1 00 S4990</t>
  </si>
  <si>
    <t xml:space="preserve">Водное хозяйство
</t>
  </si>
  <si>
    <t xml:space="preserve">Расходы на проведение ремонтов внутриквартальных проездов, тротуаров, автодорог (в т.ч. разработка проектно-сметной документации и проведение экспертизы) </t>
  </si>
  <si>
    <t>88 1 00 25020</t>
  </si>
  <si>
    <t xml:space="preserve">Развитие дорожного хозяйства за счет межбюджетных трансфертов </t>
  </si>
  <si>
    <t>88 2 00 00000</t>
  </si>
  <si>
    <t>Расходы на развитие дорожного хозяйства</t>
  </si>
  <si>
    <t>88 2 00 78880</t>
  </si>
  <si>
    <t xml:space="preserve">Коммунальное хозяйство
</t>
  </si>
  <si>
    <t>Основное мероприятие «Проведение капитальных ремонтов, реконструкции и строительства муниципальных дошкольных учреждений»</t>
  </si>
  <si>
    <t>02 1 02 00000</t>
  </si>
  <si>
    <t>Расходы на проведение капитальных ремонтов муниципальных дошкольных учреждений</t>
  </si>
  <si>
    <t>02 1 02 21780</t>
  </si>
  <si>
    <t>Расходы на осуществление капитальных вложений муниципальных дошкольных учреждений</t>
  </si>
  <si>
    <t>02 1 02 40010</t>
  </si>
  <si>
    <t xml:space="preserve">Расходы на капитальный ремонт объектов муниципальной собственности, приобретение объектов движимого имущества в муниципальную собственность </t>
  </si>
  <si>
    <t>02 2 02 72990</t>
  </si>
  <si>
    <t>Прочие мероприятия в рамках программы развития системы образования</t>
  </si>
  <si>
    <t>02 4 02 00000</t>
  </si>
  <si>
    <t>Расходы на предоставление компенсации расходов на оплату жилых помещений, отопления и освещения педагогическим работникам, проживающим в сельской местности и работающим в муниципальных образовательных организациях, расположенных в сельской местности</t>
  </si>
  <si>
    <t>02 4 02 71310</t>
  </si>
  <si>
    <t>Строительство, капитальный ремонт и реконструкция муниципальных спортивных сооружений</t>
  </si>
  <si>
    <t>04 3 00 00000</t>
  </si>
  <si>
    <t>Расходы на проведение капитального ремонта помещения бассейна, систем водоснабжения, водоотведения, освещения муниципального казенного образовательного учреждение дополнительного образования «Детско-юношеская спортивная школа» города Армянска Республики Крым (в т.ч. разработка проектно-сметной документации и проведение экспертизы)</t>
  </si>
  <si>
    <t>04 3 00 21690</t>
  </si>
  <si>
    <t>Расходы на государственную поддержку лучших работников муниципальных учреждений культуры, находящихся на территориях сельских поселений</t>
  </si>
  <si>
    <t>01 2 00 51480</t>
  </si>
  <si>
    <t xml:space="preserve">Премии и гранты
</t>
  </si>
  <si>
    <t xml:space="preserve">Модернизация бюджетного учета и отчетности </t>
  </si>
  <si>
    <t>95 2 00 00000</t>
  </si>
  <si>
    <t xml:space="preserve">Расходы на модернизацию единой системы управления бюджетным процессом </t>
  </si>
  <si>
    <t>95 2 00 71190</t>
  </si>
  <si>
    <t>Расходы на организацию и проведение комплекса мероприятий, направленных на установку, поддержание, улучшение системы обеспечения пожарной безопасности в муниципальных образовательных учреждениях</t>
  </si>
  <si>
    <t>02 4 02 71490</t>
  </si>
  <si>
    <t>Расходы на приобретение и установку систем видеонаблюдения в муниципальных образовательных организациях</t>
  </si>
  <si>
    <t>02 4 02 71580</t>
  </si>
  <si>
    <t>Приложение 4                                                               
к решению Армянского городского совета
от 30.12.2015 №191                                                                                                 (в редакции решения Армянского городского совета "О внесении изменений в решение Армянского городского совета от 30.12.2015 №191 "О бюджете муниципального образования городской округ Армянск Республики Крым на 2016 год"                                                                                от 28.06.2016г. № 260)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</si>
</sst>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#,##0.00;[Red]\-#,##0.00"/>
    <numFmt numFmtId="165" formatCode="#,##0.0;[Red]\-#,##0.0"/>
    <numFmt numFmtId="166" formatCode="000"/>
    <numFmt numFmtId="167" formatCode="000\ 00\ 00"/>
    <numFmt numFmtId="168" formatCode="00"/>
    <numFmt numFmtId="169" formatCode="#,##0.0"/>
    <numFmt numFmtId="170" formatCode="00\ 0\ 00\ 00000"/>
    <numFmt numFmtId="171" formatCode="0000"/>
  </numFmts>
  <fonts count="8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93">
    <xf numFmtId="0" fontId="0" fillId="0" borderId="0" xfId="0"/>
    <xf numFmtId="0" fontId="2" fillId="0" borderId="0" xfId="1" applyFont="1" applyFill="1" applyProtection="1">
      <protection hidden="1"/>
    </xf>
    <xf numFmtId="0" fontId="2" fillId="0" borderId="0" xfId="1" applyNumberFormat="1" applyFont="1" applyFill="1" applyProtection="1">
      <protection hidden="1"/>
    </xf>
    <xf numFmtId="0" fontId="2" fillId="0" borderId="0" xfId="1" applyFont="1" applyFill="1" applyAlignment="1" applyProtection="1">
      <protection hidden="1"/>
    </xf>
    <xf numFmtId="0" fontId="3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5" xfId="1" applyNumberFormat="1" applyFont="1" applyFill="1" applyBorder="1" applyAlignment="1" applyProtection="1">
      <protection hidden="1"/>
    </xf>
    <xf numFmtId="171" fontId="3" fillId="0" borderId="11" xfId="1" applyNumberFormat="1" applyFont="1" applyFill="1" applyBorder="1" applyAlignment="1" applyProtection="1">
      <alignment wrapText="1"/>
      <protection hidden="1"/>
    </xf>
    <xf numFmtId="171" fontId="3" fillId="0" borderId="8" xfId="1" applyNumberFormat="1" applyFont="1" applyFill="1" applyBorder="1" applyAlignment="1" applyProtection="1">
      <alignment wrapText="1"/>
      <protection hidden="1"/>
    </xf>
    <xf numFmtId="171" fontId="2" fillId="0" borderId="8" xfId="1" applyNumberFormat="1" applyFont="1" applyFill="1" applyBorder="1" applyAlignment="1" applyProtection="1">
      <protection hidden="1"/>
    </xf>
    <xf numFmtId="171" fontId="2" fillId="0" borderId="7" xfId="1" applyNumberFormat="1" applyFont="1" applyFill="1" applyBorder="1" applyAlignment="1" applyProtection="1">
      <protection hidden="1"/>
    </xf>
    <xf numFmtId="0" fontId="2" fillId="0" borderId="9" xfId="1" applyNumberFormat="1" applyFont="1" applyFill="1" applyBorder="1" applyAlignment="1" applyProtection="1">
      <protection hidden="1"/>
    </xf>
    <xf numFmtId="171" fontId="2" fillId="0" borderId="6" xfId="1" applyNumberFormat="1" applyFont="1" applyFill="1" applyBorder="1" applyAlignment="1" applyProtection="1">
      <protection hidden="1"/>
    </xf>
    <xf numFmtId="0" fontId="2" fillId="0" borderId="8" xfId="1" applyNumberFormat="1" applyFont="1" applyFill="1" applyBorder="1" applyAlignment="1" applyProtection="1">
      <protection hidden="1"/>
    </xf>
    <xf numFmtId="166" fontId="2" fillId="0" borderId="1" xfId="1" applyNumberFormat="1" applyFont="1" applyFill="1" applyBorder="1" applyAlignment="1" applyProtection="1">
      <alignment horizontal="center" wrapText="1"/>
      <protection hidden="1"/>
    </xf>
    <xf numFmtId="168" fontId="2" fillId="0" borderId="1" xfId="1" applyNumberFormat="1" applyFont="1" applyFill="1" applyBorder="1" applyAlignment="1" applyProtection="1">
      <alignment horizontal="center" wrapText="1"/>
      <protection hidden="1"/>
    </xf>
    <xf numFmtId="170" fontId="2" fillId="0" borderId="1" xfId="1" applyNumberFormat="1" applyFont="1" applyFill="1" applyBorder="1" applyAlignment="1" applyProtection="1">
      <alignment horizontal="center" wrapText="1"/>
      <protection hidden="1"/>
    </xf>
    <xf numFmtId="171" fontId="3" fillId="0" borderId="7" xfId="1" applyNumberFormat="1" applyFont="1" applyFill="1" applyBorder="1" applyAlignment="1" applyProtection="1">
      <alignment wrapText="1"/>
      <protection hidden="1"/>
    </xf>
    <xf numFmtId="171" fontId="3" fillId="0" borderId="4" xfId="1" applyNumberFormat="1" applyFont="1" applyFill="1" applyBorder="1" applyAlignment="1" applyProtection="1">
      <alignment wrapText="1"/>
      <protection hidden="1"/>
    </xf>
    <xf numFmtId="171" fontId="2" fillId="0" borderId="4" xfId="1" applyNumberFormat="1" applyFont="1" applyFill="1" applyBorder="1" applyAlignment="1" applyProtection="1">
      <protection hidden="1"/>
    </xf>
    <xf numFmtId="0" fontId="2" fillId="0" borderId="4" xfId="1" applyNumberFormat="1" applyFont="1" applyFill="1" applyBorder="1" applyAlignment="1" applyProtection="1">
      <protection hidden="1"/>
    </xf>
    <xf numFmtId="0" fontId="2" fillId="0" borderId="0" xfId="1" applyNumberFormat="1" applyFont="1" applyFill="1" applyAlignment="1" applyProtection="1">
      <protection hidden="1"/>
    </xf>
    <xf numFmtId="0" fontId="3" fillId="0" borderId="1" xfId="1" applyFont="1" applyFill="1" applyBorder="1" applyAlignment="1" applyProtection="1">
      <protection hidden="1"/>
    </xf>
    <xf numFmtId="0" fontId="2" fillId="0" borderId="3" xfId="1" applyFont="1" applyFill="1" applyBorder="1" applyAlignment="1" applyProtection="1">
      <protection hidden="1"/>
    </xf>
    <xf numFmtId="0" fontId="2" fillId="0" borderId="1" xfId="1" applyFont="1" applyFill="1" applyBorder="1" applyAlignment="1" applyProtection="1">
      <protection hidden="1"/>
    </xf>
    <xf numFmtId="0" fontId="2" fillId="0" borderId="2" xfId="1" applyFont="1" applyFill="1" applyBorder="1" applyAlignment="1" applyProtection="1">
      <protection hidden="1"/>
    </xf>
    <xf numFmtId="0" fontId="2" fillId="0" borderId="0" xfId="1" applyNumberFormat="1" applyFont="1" applyFill="1" applyAlignment="1" applyProtection="1">
      <alignment horizontal="left" vertical="center"/>
      <protection hidden="1"/>
    </xf>
    <xf numFmtId="0" fontId="2" fillId="0" borderId="0" xfId="1" applyFont="1" applyAlignment="1" applyProtection="1">
      <alignment vertical="center"/>
      <protection hidden="1"/>
    </xf>
    <xf numFmtId="0" fontId="2" fillId="0" borderId="0" xfId="1" applyFont="1" applyProtection="1">
      <protection hidden="1"/>
    </xf>
    <xf numFmtId="0" fontId="2" fillId="0" borderId="0" xfId="1" applyFont="1"/>
    <xf numFmtId="0" fontId="2" fillId="0" borderId="0" xfId="1" applyNumberFormat="1" applyFont="1" applyFill="1" applyAlignment="1" applyProtection="1">
      <alignment vertical="center"/>
      <protection hidden="1"/>
    </xf>
    <xf numFmtId="0" fontId="2" fillId="0" borderId="14" xfId="1" applyNumberFormat="1" applyFont="1" applyFill="1" applyBorder="1" applyAlignment="1" applyProtection="1">
      <alignment vertical="center" wrapText="1"/>
      <protection hidden="1"/>
    </xf>
    <xf numFmtId="0" fontId="2" fillId="0" borderId="14" xfId="1" applyNumberFormat="1" applyFont="1" applyFill="1" applyBorder="1" applyAlignment="1" applyProtection="1">
      <alignment horizontal="right" vertical="center" wrapText="1"/>
      <protection hidden="1"/>
    </xf>
    <xf numFmtId="0" fontId="4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0" xfId="1" applyFont="1" applyBorder="1" applyProtection="1">
      <protection hidden="1"/>
    </xf>
    <xf numFmtId="0" fontId="5" fillId="0" borderId="1" xfId="1" applyNumberFormat="1" applyFont="1" applyFill="1" applyBorder="1" applyAlignment="1" applyProtection="1">
      <alignment horizontal="left" vertical="top" wrapText="1"/>
      <protection hidden="1"/>
    </xf>
    <xf numFmtId="169" fontId="2" fillId="0" borderId="1" xfId="1" applyNumberFormat="1" applyFont="1" applyFill="1" applyBorder="1" applyAlignment="1" applyProtection="1">
      <alignment horizontal="right" wrapText="1"/>
      <protection hidden="1"/>
    </xf>
    <xf numFmtId="0" fontId="3" fillId="0" borderId="5" xfId="1" applyNumberFormat="1" applyFont="1" applyFill="1" applyBorder="1" applyAlignment="1" applyProtection="1">
      <protection hidden="1"/>
    </xf>
    <xf numFmtId="171" fontId="3" fillId="0" borderId="10" xfId="1" applyNumberFormat="1" applyFont="1" applyFill="1" applyBorder="1" applyAlignment="1" applyProtection="1">
      <protection hidden="1"/>
    </xf>
    <xf numFmtId="0" fontId="3" fillId="0" borderId="13" xfId="1" applyNumberFormat="1" applyFont="1" applyFill="1" applyBorder="1" applyAlignment="1" applyProtection="1">
      <protection hidden="1"/>
    </xf>
    <xf numFmtId="0" fontId="6" fillId="0" borderId="1" xfId="1" applyNumberFormat="1" applyFont="1" applyFill="1" applyBorder="1" applyAlignment="1" applyProtection="1">
      <alignment horizontal="left" vertical="top" wrapText="1"/>
      <protection hidden="1"/>
    </xf>
    <xf numFmtId="168" fontId="3" fillId="0" borderId="1" xfId="1" applyNumberFormat="1" applyFont="1" applyFill="1" applyBorder="1" applyAlignment="1" applyProtection="1">
      <alignment horizontal="center" wrapText="1"/>
      <protection hidden="1"/>
    </xf>
    <xf numFmtId="170" fontId="3" fillId="0" borderId="1" xfId="1" applyNumberFormat="1" applyFont="1" applyFill="1" applyBorder="1" applyAlignment="1" applyProtection="1">
      <alignment horizontal="center" wrapText="1"/>
      <protection hidden="1"/>
    </xf>
    <xf numFmtId="166" fontId="3" fillId="0" borderId="1" xfId="1" applyNumberFormat="1" applyFont="1" applyFill="1" applyBorder="1" applyAlignment="1" applyProtection="1">
      <alignment horizontal="center" wrapText="1"/>
      <protection hidden="1"/>
    </xf>
    <xf numFmtId="169" fontId="3" fillId="0" borderId="1" xfId="1" applyNumberFormat="1" applyFont="1" applyFill="1" applyBorder="1" applyAlignment="1" applyProtection="1">
      <alignment horizontal="right" wrapText="1"/>
      <protection hidden="1"/>
    </xf>
    <xf numFmtId="0" fontId="3" fillId="0" borderId="0" xfId="1" applyFont="1" applyBorder="1" applyProtection="1">
      <protection hidden="1"/>
    </xf>
    <xf numFmtId="0" fontId="3" fillId="0" borderId="0" xfId="1" applyFont="1"/>
    <xf numFmtId="171" fontId="3" fillId="0" borderId="8" xfId="1" applyNumberFormat="1" applyFont="1" applyFill="1" applyBorder="1" applyAlignment="1" applyProtection="1">
      <protection hidden="1"/>
    </xf>
    <xf numFmtId="171" fontId="3" fillId="0" borderId="7" xfId="1" applyNumberFormat="1" applyFont="1" applyFill="1" applyBorder="1" applyAlignment="1" applyProtection="1">
      <protection hidden="1"/>
    </xf>
    <xf numFmtId="171" fontId="3" fillId="0" borderId="8" xfId="1" applyNumberFormat="1" applyFont="1" applyFill="1" applyBorder="1" applyAlignment="1" applyProtection="1">
      <protection hidden="1"/>
    </xf>
    <xf numFmtId="0" fontId="3" fillId="0" borderId="9" xfId="1" applyNumberFormat="1" applyFont="1" applyFill="1" applyBorder="1" applyAlignment="1" applyProtection="1">
      <protection hidden="1"/>
    </xf>
    <xf numFmtId="171" fontId="3" fillId="0" borderId="6" xfId="1" applyNumberFormat="1" applyFont="1" applyFill="1" applyBorder="1" applyAlignment="1" applyProtection="1">
      <protection hidden="1"/>
    </xf>
    <xf numFmtId="0" fontId="3" fillId="0" borderId="0" xfId="2" applyNumberFormat="1" applyFont="1" applyFill="1" applyAlignment="1" applyProtection="1">
      <alignment horizontal="left" vertical="center"/>
      <protection hidden="1"/>
    </xf>
    <xf numFmtId="0" fontId="2" fillId="0" borderId="0" xfId="1" applyFont="1" applyAlignment="1">
      <alignment horizontal="left"/>
    </xf>
    <xf numFmtId="0" fontId="3" fillId="0" borderId="0" xfId="1" applyFont="1" applyAlignment="1">
      <alignment horizontal="left"/>
    </xf>
    <xf numFmtId="171" fontId="3" fillId="0" borderId="8" xfId="1" applyNumberFormat="1" applyFont="1" applyFill="1" applyBorder="1" applyAlignment="1" applyProtection="1">
      <protection hidden="1"/>
    </xf>
    <xf numFmtId="171" fontId="3" fillId="0" borderId="8" xfId="1" applyNumberFormat="1" applyFont="1" applyFill="1" applyBorder="1" applyAlignment="1" applyProtection="1">
      <alignment wrapText="1"/>
      <protection hidden="1"/>
    </xf>
    <xf numFmtId="171" fontId="2" fillId="0" borderId="8" xfId="1" applyNumberFormat="1" applyFont="1" applyFill="1" applyBorder="1" applyAlignment="1" applyProtection="1">
      <protection hidden="1"/>
    </xf>
    <xf numFmtId="171" fontId="2" fillId="0" borderId="8" xfId="1" applyNumberFormat="1" applyFont="1" applyFill="1" applyBorder="1" applyAlignment="1" applyProtection="1">
      <alignment wrapText="1"/>
      <protection hidden="1"/>
    </xf>
    <xf numFmtId="171" fontId="2" fillId="0" borderId="8" xfId="1" applyNumberFormat="1" applyFont="1" applyFill="1" applyBorder="1" applyAlignment="1" applyProtection="1">
      <protection hidden="1"/>
    </xf>
    <xf numFmtId="171" fontId="3" fillId="0" borderId="8" xfId="1" applyNumberFormat="1" applyFont="1" applyFill="1" applyBorder="1" applyAlignment="1" applyProtection="1">
      <alignment wrapText="1"/>
      <protection hidden="1"/>
    </xf>
    <xf numFmtId="171" fontId="3" fillId="0" borderId="8" xfId="1" applyNumberFormat="1" applyFont="1" applyFill="1" applyBorder="1" applyAlignment="1" applyProtection="1">
      <protection hidden="1"/>
    </xf>
    <xf numFmtId="164" fontId="3" fillId="0" borderId="1" xfId="1" applyNumberFormat="1" applyFont="1" applyFill="1" applyBorder="1" applyAlignment="1" applyProtection="1">
      <alignment horizontal="right"/>
      <protection hidden="1"/>
    </xf>
    <xf numFmtId="169" fontId="2" fillId="0" borderId="0" xfId="1" applyNumberFormat="1" applyFont="1" applyAlignment="1">
      <alignment horizontal="left"/>
    </xf>
    <xf numFmtId="166" fontId="3" fillId="0" borderId="11" xfId="1" applyNumberFormat="1" applyFont="1" applyFill="1" applyBorder="1" applyAlignment="1" applyProtection="1">
      <protection hidden="1"/>
    </xf>
    <xf numFmtId="166" fontId="3" fillId="0" borderId="7" xfId="1" applyNumberFormat="1" applyFont="1" applyFill="1" applyBorder="1" applyAlignment="1" applyProtection="1">
      <protection hidden="1"/>
    </xf>
    <xf numFmtId="166" fontId="2" fillId="0" borderId="7" xfId="1" applyNumberFormat="1" applyFont="1" applyFill="1" applyBorder="1" applyAlignment="1" applyProtection="1">
      <protection hidden="1"/>
    </xf>
    <xf numFmtId="166" fontId="2" fillId="0" borderId="15" xfId="1" applyNumberFormat="1" applyFont="1" applyFill="1" applyBorder="1" applyAlignment="1" applyProtection="1">
      <protection hidden="1"/>
    </xf>
    <xf numFmtId="0" fontId="2" fillId="0" borderId="1" xfId="1" applyNumberFormat="1" applyFont="1" applyFill="1" applyBorder="1" applyAlignment="1" applyProtection="1">
      <alignment horizontal="left" vertical="center" wrapText="1"/>
      <protection hidden="1"/>
    </xf>
    <xf numFmtId="168" fontId="2" fillId="0" borderId="1" xfId="1" applyNumberFormat="1" applyFont="1" applyFill="1" applyBorder="1" applyAlignment="1" applyProtection="1">
      <alignment horizontal="center" vertical="center" wrapText="1"/>
      <protection hidden="1"/>
    </xf>
    <xf numFmtId="167" fontId="2" fillId="0" borderId="1" xfId="1" applyNumberFormat="1" applyFont="1" applyFill="1" applyBorder="1" applyAlignment="1" applyProtection="1">
      <alignment horizontal="center" vertical="center" wrapText="1"/>
      <protection hidden="1"/>
    </xf>
    <xf numFmtId="166" fontId="2" fillId="0" borderId="1" xfId="1" applyNumberFormat="1" applyFont="1" applyFill="1" applyBorder="1" applyAlignment="1" applyProtection="1">
      <alignment horizontal="center" vertical="center" wrapText="1"/>
      <protection hidden="1"/>
    </xf>
    <xf numFmtId="165" fontId="2" fillId="0" borderId="1" xfId="1" applyNumberFormat="1" applyFont="1" applyFill="1" applyBorder="1" applyAlignment="1" applyProtection="1">
      <alignment horizontal="right" wrapText="1"/>
      <protection hidden="1"/>
    </xf>
    <xf numFmtId="171" fontId="2" fillId="0" borderId="8" xfId="1" applyNumberFormat="1" applyFont="1" applyFill="1" applyBorder="1" applyAlignment="1" applyProtection="1">
      <protection hidden="1"/>
    </xf>
    <xf numFmtId="171" fontId="3" fillId="0" borderId="8" xfId="1" applyNumberFormat="1" applyFont="1" applyFill="1" applyBorder="1" applyAlignment="1" applyProtection="1">
      <protection hidden="1"/>
    </xf>
    <xf numFmtId="171" fontId="3" fillId="0" borderId="8" xfId="1" applyNumberFormat="1" applyFont="1" applyFill="1" applyBorder="1" applyAlignment="1" applyProtection="1">
      <alignment wrapText="1"/>
      <protection hidden="1"/>
    </xf>
    <xf numFmtId="0" fontId="2" fillId="0" borderId="0" xfId="1" applyFont="1" applyFill="1" applyBorder="1" applyProtection="1">
      <protection hidden="1"/>
    </xf>
    <xf numFmtId="0" fontId="2" fillId="0" borderId="0" xfId="1" applyFont="1" applyFill="1" applyAlignment="1">
      <alignment horizontal="left"/>
    </xf>
    <xf numFmtId="0" fontId="2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2" xfId="1" applyNumberFormat="1" applyFont="1" applyFill="1" applyBorder="1" applyAlignment="1" applyProtection="1">
      <alignment horizontal="center" vertical="top"/>
      <protection hidden="1"/>
    </xf>
    <xf numFmtId="0" fontId="2" fillId="0" borderId="2" xfId="1" applyNumberFormat="1" applyFont="1" applyFill="1" applyBorder="1" applyAlignment="1" applyProtection="1">
      <alignment horizontal="center" vertical="top"/>
      <protection hidden="1"/>
    </xf>
    <xf numFmtId="171" fontId="2" fillId="0" borderId="8" xfId="1" applyNumberFormat="1" applyFont="1" applyFill="1" applyBorder="1" applyAlignment="1" applyProtection="1">
      <protection hidden="1"/>
    </xf>
    <xf numFmtId="171" fontId="3" fillId="0" borderId="8" xfId="1" applyNumberFormat="1" applyFont="1" applyFill="1" applyBorder="1" applyAlignment="1" applyProtection="1">
      <protection hidden="1"/>
    </xf>
    <xf numFmtId="171" fontId="3" fillId="0" borderId="8" xfId="1" applyNumberFormat="1" applyFont="1" applyFill="1" applyBorder="1" applyAlignment="1" applyProtection="1">
      <alignment wrapText="1"/>
      <protection hidden="1"/>
    </xf>
    <xf numFmtId="171" fontId="2" fillId="0" borderId="8" xfId="1" applyNumberFormat="1" applyFont="1" applyFill="1" applyBorder="1" applyAlignment="1" applyProtection="1">
      <alignment wrapText="1"/>
      <protection hidden="1"/>
    </xf>
    <xf numFmtId="171" fontId="2" fillId="0" borderId="8" xfId="1" applyNumberFormat="1" applyFont="1" applyFill="1" applyBorder="1" applyAlignment="1" applyProtection="1">
      <protection hidden="1"/>
    </xf>
    <xf numFmtId="171" fontId="3" fillId="0" borderId="8" xfId="1" applyNumberFormat="1" applyFont="1" applyFill="1" applyBorder="1" applyAlignment="1" applyProtection="1">
      <protection hidden="1"/>
    </xf>
    <xf numFmtId="171" fontId="3" fillId="0" borderId="8" xfId="1" applyNumberFormat="1" applyFont="1" applyFill="1" applyBorder="1" applyAlignment="1" applyProtection="1">
      <alignment wrapText="1"/>
      <protection hidden="1"/>
    </xf>
    <xf numFmtId="171" fontId="3" fillId="0" borderId="12" xfId="1" applyNumberFormat="1" applyFont="1" applyFill="1" applyBorder="1" applyAlignment="1" applyProtection="1">
      <protection hidden="1"/>
    </xf>
    <xf numFmtId="0" fontId="3" fillId="0" borderId="0" xfId="2" applyNumberFormat="1" applyFont="1" applyFill="1" applyAlignment="1" applyProtection="1">
      <alignment horizontal="left" wrapText="1"/>
      <protection hidden="1"/>
    </xf>
    <xf numFmtId="0" fontId="3" fillId="0" borderId="0" xfId="2" applyNumberFormat="1" applyFont="1" applyFill="1" applyAlignment="1" applyProtection="1">
      <alignment horizontal="center"/>
      <protection hidden="1"/>
    </xf>
    <xf numFmtId="0" fontId="4" fillId="0" borderId="0" xfId="1" applyNumberFormat="1" applyFont="1" applyFill="1" applyAlignment="1" applyProtection="1">
      <alignment horizontal="left" vertical="center" wrapText="1"/>
      <protection hidden="1"/>
    </xf>
    <xf numFmtId="0" fontId="3" fillId="0" borderId="1" xfId="1" applyNumberFormat="1" applyFont="1" applyFill="1" applyBorder="1" applyAlignment="1" applyProtection="1">
      <alignment horizontal="left" vertical="center"/>
      <protection hidden="1"/>
    </xf>
    <xf numFmtId="0" fontId="3" fillId="0" borderId="0" xfId="1" applyNumberFormat="1" applyFont="1" applyFill="1" applyAlignment="1" applyProtection="1">
      <alignment horizontal="center" vertical="center" wrapText="1"/>
      <protection hidden="1"/>
    </xf>
  </cellXfs>
  <cellStyles count="3">
    <cellStyle name="Обычный" xfId="0" builtinId="0"/>
    <cellStyle name="Обычный 2" xfId="1"/>
    <cellStyle name="Обычный_tmp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52"/>
  <sheetViews>
    <sheetView showGridLines="0" tabSelected="1" topLeftCell="M1" workbookViewId="0">
      <selection activeCell="P1" sqref="P1:R1"/>
    </sheetView>
  </sheetViews>
  <sheetFormatPr defaultColWidth="9.140625" defaultRowHeight="15.75" x14ac:dyDescent="0.25"/>
  <cols>
    <col min="1" max="12" width="0" style="28" hidden="1" customWidth="1"/>
    <col min="13" max="13" width="51.140625" style="28" customWidth="1"/>
    <col min="14" max="14" width="5.7109375" style="28" customWidth="1"/>
    <col min="15" max="15" width="6.7109375" style="28" customWidth="1"/>
    <col min="16" max="16" width="17.28515625" style="28" customWidth="1"/>
    <col min="17" max="17" width="8.140625" style="28" customWidth="1"/>
    <col min="18" max="18" width="17.7109375" style="28" customWidth="1"/>
    <col min="19" max="19" width="0" style="28" hidden="1" customWidth="1"/>
    <col min="20" max="20" width="19.140625" style="52" customWidth="1"/>
    <col min="21" max="255" width="9.140625" style="28" customWidth="1"/>
    <col min="256" max="16384" width="9.140625" style="28"/>
  </cols>
  <sheetData>
    <row r="1" spans="1:20" ht="123.7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29" t="s">
        <v>471</v>
      </c>
      <c r="M1" s="29"/>
      <c r="N1" s="29"/>
      <c r="O1" s="29"/>
      <c r="P1" s="90" t="s">
        <v>566</v>
      </c>
      <c r="Q1" s="90"/>
      <c r="R1" s="90"/>
      <c r="S1" s="27"/>
    </row>
    <row r="2" spans="1:20" ht="16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29" t="s">
        <v>470</v>
      </c>
      <c r="M2" s="29"/>
      <c r="N2" s="29"/>
      <c r="O2" s="29"/>
      <c r="P2" s="29"/>
      <c r="Q2" s="29"/>
      <c r="R2" s="29"/>
      <c r="S2" s="27"/>
    </row>
    <row r="3" spans="1:20" ht="33.75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92" t="s">
        <v>472</v>
      </c>
      <c r="M3" s="92"/>
      <c r="N3" s="92"/>
      <c r="O3" s="92"/>
      <c r="P3" s="92"/>
      <c r="Q3" s="92"/>
      <c r="R3" s="92"/>
      <c r="S3" s="27"/>
    </row>
    <row r="4" spans="1:20" ht="1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30"/>
      <c r="M4" s="30"/>
      <c r="N4" s="30"/>
      <c r="O4" s="30"/>
      <c r="P4" s="30"/>
      <c r="Q4" s="30"/>
      <c r="R4" s="31" t="s">
        <v>473</v>
      </c>
      <c r="S4" s="27"/>
    </row>
    <row r="5" spans="1:20" ht="72.75" customHeight="1" x14ac:dyDescent="0.25">
      <c r="A5" s="3"/>
      <c r="B5" s="3" t="s">
        <v>462</v>
      </c>
      <c r="C5" s="3" t="s">
        <v>469</v>
      </c>
      <c r="D5" s="3" t="s">
        <v>468</v>
      </c>
      <c r="E5" s="3" t="s">
        <v>467</v>
      </c>
      <c r="F5" s="3"/>
      <c r="G5" s="3"/>
      <c r="H5" s="3"/>
      <c r="I5" s="3"/>
      <c r="J5" s="3" t="s">
        <v>466</v>
      </c>
      <c r="K5" s="3" t="s">
        <v>465</v>
      </c>
      <c r="L5" s="77" t="s">
        <v>464</v>
      </c>
      <c r="M5" s="4" t="s">
        <v>463</v>
      </c>
      <c r="N5" s="4" t="s">
        <v>461</v>
      </c>
      <c r="O5" s="4" t="s">
        <v>460</v>
      </c>
      <c r="P5" s="4" t="s">
        <v>459</v>
      </c>
      <c r="Q5" s="4" t="s">
        <v>458</v>
      </c>
      <c r="R5" s="4" t="s">
        <v>457</v>
      </c>
      <c r="S5" s="27"/>
    </row>
    <row r="6" spans="1:20" ht="12.75" customHeight="1" thickBot="1" x14ac:dyDescent="0.3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77"/>
      <c r="M6" s="32">
        <v>1</v>
      </c>
      <c r="N6" s="32">
        <v>2</v>
      </c>
      <c r="O6" s="32">
        <v>3</v>
      </c>
      <c r="P6" s="32">
        <v>4</v>
      </c>
      <c r="Q6" s="32">
        <v>5</v>
      </c>
      <c r="R6" s="32">
        <v>6</v>
      </c>
      <c r="S6" s="27"/>
    </row>
    <row r="7" spans="1:20" s="45" customFormat="1" ht="17.25" customHeight="1" x14ac:dyDescent="0.25">
      <c r="A7" s="36"/>
      <c r="B7" s="6"/>
      <c r="C7" s="87">
        <v>100</v>
      </c>
      <c r="D7" s="87"/>
      <c r="E7" s="37">
        <v>113</v>
      </c>
      <c r="F7" s="87"/>
      <c r="G7" s="87"/>
      <c r="H7" s="87"/>
      <c r="I7" s="87"/>
      <c r="J7" s="38" t="s">
        <v>385</v>
      </c>
      <c r="K7" s="63">
        <v>850</v>
      </c>
      <c r="L7" s="78"/>
      <c r="M7" s="39" t="s">
        <v>456</v>
      </c>
      <c r="N7" s="40">
        <v>1</v>
      </c>
      <c r="O7" s="40" t="s">
        <v>2</v>
      </c>
      <c r="P7" s="41" t="s">
        <v>2</v>
      </c>
      <c r="Q7" s="42" t="s">
        <v>2</v>
      </c>
      <c r="R7" s="43">
        <v>48935707</v>
      </c>
      <c r="S7" s="44"/>
      <c r="T7" s="53"/>
    </row>
    <row r="8" spans="1:20" s="45" customFormat="1" ht="45" customHeight="1" x14ac:dyDescent="0.25">
      <c r="A8" s="36"/>
      <c r="B8" s="7"/>
      <c r="C8" s="46"/>
      <c r="D8" s="46">
        <v>102</v>
      </c>
      <c r="E8" s="47">
        <v>102</v>
      </c>
      <c r="F8" s="85"/>
      <c r="G8" s="85"/>
      <c r="H8" s="85"/>
      <c r="I8" s="85"/>
      <c r="J8" s="49" t="s">
        <v>450</v>
      </c>
      <c r="K8" s="64">
        <v>120</v>
      </c>
      <c r="L8" s="78"/>
      <c r="M8" s="39" t="s">
        <v>455</v>
      </c>
      <c r="N8" s="40">
        <v>1</v>
      </c>
      <c r="O8" s="40">
        <v>2</v>
      </c>
      <c r="P8" s="41" t="s">
        <v>2</v>
      </c>
      <c r="Q8" s="42" t="s">
        <v>2</v>
      </c>
      <c r="R8" s="43">
        <v>1212721</v>
      </c>
      <c r="S8" s="44"/>
      <c r="T8" s="53"/>
    </row>
    <row r="9" spans="1:20" s="45" customFormat="1" ht="34.5" customHeight="1" x14ac:dyDescent="0.25">
      <c r="A9" s="36"/>
      <c r="B9" s="86" t="s">
        <v>180</v>
      </c>
      <c r="C9" s="86"/>
      <c r="D9" s="86"/>
      <c r="E9" s="50">
        <v>102</v>
      </c>
      <c r="F9" s="85"/>
      <c r="G9" s="85"/>
      <c r="H9" s="85"/>
      <c r="I9" s="85"/>
      <c r="J9" s="49" t="s">
        <v>450</v>
      </c>
      <c r="K9" s="64">
        <v>120</v>
      </c>
      <c r="L9" s="78"/>
      <c r="M9" s="39" t="s">
        <v>188</v>
      </c>
      <c r="N9" s="40">
        <v>1</v>
      </c>
      <c r="O9" s="40">
        <v>2</v>
      </c>
      <c r="P9" s="41" t="s">
        <v>187</v>
      </c>
      <c r="Q9" s="42" t="s">
        <v>2</v>
      </c>
      <c r="R9" s="43">
        <v>1212721</v>
      </c>
      <c r="S9" s="44"/>
      <c r="T9" s="53"/>
    </row>
    <row r="10" spans="1:20" s="45" customFormat="1" ht="29.45" customHeight="1" x14ac:dyDescent="0.25">
      <c r="A10" s="36"/>
      <c r="B10" s="86" t="s">
        <v>451</v>
      </c>
      <c r="C10" s="86"/>
      <c r="D10" s="86"/>
      <c r="E10" s="50">
        <v>102</v>
      </c>
      <c r="F10" s="85"/>
      <c r="G10" s="85"/>
      <c r="H10" s="85"/>
      <c r="I10" s="85"/>
      <c r="J10" s="49" t="s">
        <v>450</v>
      </c>
      <c r="K10" s="64">
        <v>120</v>
      </c>
      <c r="L10" s="78"/>
      <c r="M10" s="39" t="s">
        <v>454</v>
      </c>
      <c r="N10" s="40">
        <v>1</v>
      </c>
      <c r="O10" s="40">
        <v>2</v>
      </c>
      <c r="P10" s="41" t="s">
        <v>453</v>
      </c>
      <c r="Q10" s="42" t="s">
        <v>2</v>
      </c>
      <c r="R10" s="43">
        <v>1212721</v>
      </c>
      <c r="S10" s="44"/>
      <c r="T10" s="53"/>
    </row>
    <row r="11" spans="1:20" ht="60.75" customHeight="1" x14ac:dyDescent="0.25">
      <c r="A11" s="5"/>
      <c r="B11" s="83" t="s">
        <v>450</v>
      </c>
      <c r="C11" s="83"/>
      <c r="D11" s="83"/>
      <c r="E11" s="11">
        <v>102</v>
      </c>
      <c r="F11" s="84"/>
      <c r="G11" s="84"/>
      <c r="H11" s="84"/>
      <c r="I11" s="84"/>
      <c r="J11" s="10" t="s">
        <v>450</v>
      </c>
      <c r="K11" s="65">
        <v>120</v>
      </c>
      <c r="L11" s="79"/>
      <c r="M11" s="34" t="s">
        <v>452</v>
      </c>
      <c r="N11" s="14">
        <v>1</v>
      </c>
      <c r="O11" s="14">
        <v>2</v>
      </c>
      <c r="P11" s="15" t="s">
        <v>449</v>
      </c>
      <c r="Q11" s="13" t="s">
        <v>2</v>
      </c>
      <c r="R11" s="35">
        <v>1212721</v>
      </c>
      <c r="S11" s="33"/>
    </row>
    <row r="12" spans="1:20" ht="30.75" customHeight="1" x14ac:dyDescent="0.25">
      <c r="A12" s="5"/>
      <c r="B12" s="7"/>
      <c r="C12" s="8">
        <v>100</v>
      </c>
      <c r="D12" s="8">
        <v>102</v>
      </c>
      <c r="E12" s="8">
        <v>102</v>
      </c>
      <c r="F12" s="8" t="s">
        <v>180</v>
      </c>
      <c r="G12" s="8" t="s">
        <v>451</v>
      </c>
      <c r="H12" s="8" t="s">
        <v>451</v>
      </c>
      <c r="I12" s="8" t="s">
        <v>450</v>
      </c>
      <c r="J12" s="12" t="s">
        <v>450</v>
      </c>
      <c r="K12" s="65">
        <v>120</v>
      </c>
      <c r="L12" s="79"/>
      <c r="M12" s="34" t="s">
        <v>60</v>
      </c>
      <c r="N12" s="14">
        <v>1</v>
      </c>
      <c r="O12" s="14">
        <v>2</v>
      </c>
      <c r="P12" s="15" t="s">
        <v>449</v>
      </c>
      <c r="Q12" s="13">
        <v>120</v>
      </c>
      <c r="R12" s="35">
        <v>1212721</v>
      </c>
      <c r="S12" s="33"/>
    </row>
    <row r="13" spans="1:20" s="45" customFormat="1" ht="59.25" customHeight="1" x14ac:dyDescent="0.25">
      <c r="A13" s="36"/>
      <c r="B13" s="7"/>
      <c r="C13" s="46"/>
      <c r="D13" s="46">
        <v>103</v>
      </c>
      <c r="E13" s="47">
        <v>103</v>
      </c>
      <c r="F13" s="85"/>
      <c r="G13" s="85"/>
      <c r="H13" s="85"/>
      <c r="I13" s="85"/>
      <c r="J13" s="49" t="s">
        <v>440</v>
      </c>
      <c r="K13" s="64">
        <v>240</v>
      </c>
      <c r="L13" s="78"/>
      <c r="M13" s="39" t="s">
        <v>448</v>
      </c>
      <c r="N13" s="40">
        <v>1</v>
      </c>
      <c r="O13" s="40">
        <v>3</v>
      </c>
      <c r="P13" s="41" t="s">
        <v>2</v>
      </c>
      <c r="Q13" s="42" t="s">
        <v>2</v>
      </c>
      <c r="R13" s="43">
        <v>2051001</v>
      </c>
      <c r="S13" s="44"/>
      <c r="T13" s="53"/>
    </row>
    <row r="14" spans="1:20" s="45" customFormat="1" ht="31.5" customHeight="1" x14ac:dyDescent="0.25">
      <c r="A14" s="36"/>
      <c r="B14" s="86" t="s">
        <v>180</v>
      </c>
      <c r="C14" s="86"/>
      <c r="D14" s="86"/>
      <c r="E14" s="50">
        <v>103</v>
      </c>
      <c r="F14" s="85"/>
      <c r="G14" s="85"/>
      <c r="H14" s="85"/>
      <c r="I14" s="85"/>
      <c r="J14" s="49" t="s">
        <v>440</v>
      </c>
      <c r="K14" s="64">
        <v>240</v>
      </c>
      <c r="L14" s="78"/>
      <c r="M14" s="39" t="s">
        <v>188</v>
      </c>
      <c r="N14" s="40">
        <v>1</v>
      </c>
      <c r="O14" s="40">
        <v>3</v>
      </c>
      <c r="P14" s="41" t="s">
        <v>187</v>
      </c>
      <c r="Q14" s="42" t="s">
        <v>2</v>
      </c>
      <c r="R14" s="43">
        <v>2051001</v>
      </c>
      <c r="S14" s="44"/>
      <c r="T14" s="53"/>
    </row>
    <row r="15" spans="1:20" s="45" customFormat="1" ht="30.75" customHeight="1" x14ac:dyDescent="0.25">
      <c r="A15" s="36"/>
      <c r="B15" s="86" t="s">
        <v>441</v>
      </c>
      <c r="C15" s="86"/>
      <c r="D15" s="86"/>
      <c r="E15" s="50">
        <v>103</v>
      </c>
      <c r="F15" s="85"/>
      <c r="G15" s="85"/>
      <c r="H15" s="85"/>
      <c r="I15" s="85"/>
      <c r="J15" s="49" t="s">
        <v>440</v>
      </c>
      <c r="K15" s="64">
        <v>240</v>
      </c>
      <c r="L15" s="78"/>
      <c r="M15" s="39" t="s">
        <v>447</v>
      </c>
      <c r="N15" s="40">
        <v>1</v>
      </c>
      <c r="O15" s="40">
        <v>3</v>
      </c>
      <c r="P15" s="41" t="s">
        <v>446</v>
      </c>
      <c r="Q15" s="42" t="s">
        <v>2</v>
      </c>
      <c r="R15" s="43">
        <v>2051001</v>
      </c>
      <c r="S15" s="44"/>
      <c r="T15" s="53"/>
    </row>
    <row r="16" spans="1:20" ht="58.5" customHeight="1" x14ac:dyDescent="0.25">
      <c r="A16" s="5"/>
      <c r="B16" s="83" t="s">
        <v>444</v>
      </c>
      <c r="C16" s="83"/>
      <c r="D16" s="83"/>
      <c r="E16" s="11">
        <v>103</v>
      </c>
      <c r="F16" s="84"/>
      <c r="G16" s="84"/>
      <c r="H16" s="84"/>
      <c r="I16" s="84"/>
      <c r="J16" s="10" t="s">
        <v>444</v>
      </c>
      <c r="K16" s="65">
        <v>120</v>
      </c>
      <c r="L16" s="79"/>
      <c r="M16" s="34" t="s">
        <v>445</v>
      </c>
      <c r="N16" s="14">
        <v>1</v>
      </c>
      <c r="O16" s="14">
        <v>3</v>
      </c>
      <c r="P16" s="15" t="s">
        <v>443</v>
      </c>
      <c r="Q16" s="13" t="s">
        <v>2</v>
      </c>
      <c r="R16" s="35">
        <v>1810301</v>
      </c>
      <c r="S16" s="33"/>
    </row>
    <row r="17" spans="1:20" ht="31.5" customHeight="1" x14ac:dyDescent="0.25">
      <c r="A17" s="5"/>
      <c r="B17" s="7"/>
      <c r="C17" s="8">
        <v>100</v>
      </c>
      <c r="D17" s="8">
        <v>103</v>
      </c>
      <c r="E17" s="8">
        <v>103</v>
      </c>
      <c r="F17" s="8" t="s">
        <v>180</v>
      </c>
      <c r="G17" s="8" t="s">
        <v>441</v>
      </c>
      <c r="H17" s="8" t="s">
        <v>441</v>
      </c>
      <c r="I17" s="8" t="s">
        <v>444</v>
      </c>
      <c r="J17" s="12" t="s">
        <v>444</v>
      </c>
      <c r="K17" s="65">
        <v>120</v>
      </c>
      <c r="L17" s="79"/>
      <c r="M17" s="34" t="s">
        <v>60</v>
      </c>
      <c r="N17" s="14">
        <v>1</v>
      </c>
      <c r="O17" s="14">
        <v>3</v>
      </c>
      <c r="P17" s="15" t="s">
        <v>443</v>
      </c>
      <c r="Q17" s="13">
        <v>120</v>
      </c>
      <c r="R17" s="35">
        <v>1810301</v>
      </c>
      <c r="S17" s="33"/>
    </row>
    <row r="18" spans="1:20" ht="61.5" customHeight="1" x14ac:dyDescent="0.25">
      <c r="A18" s="5"/>
      <c r="B18" s="83" t="s">
        <v>440</v>
      </c>
      <c r="C18" s="83"/>
      <c r="D18" s="83"/>
      <c r="E18" s="11">
        <v>103</v>
      </c>
      <c r="F18" s="84"/>
      <c r="G18" s="84"/>
      <c r="H18" s="84"/>
      <c r="I18" s="84"/>
      <c r="J18" s="10" t="s">
        <v>440</v>
      </c>
      <c r="K18" s="65">
        <v>240</v>
      </c>
      <c r="L18" s="79"/>
      <c r="M18" s="34" t="s">
        <v>442</v>
      </c>
      <c r="N18" s="14">
        <v>1</v>
      </c>
      <c r="O18" s="14">
        <v>3</v>
      </c>
      <c r="P18" s="15" t="s">
        <v>439</v>
      </c>
      <c r="Q18" s="13" t="s">
        <v>2</v>
      </c>
      <c r="R18" s="35">
        <v>240700</v>
      </c>
      <c r="S18" s="33"/>
    </row>
    <row r="19" spans="1:20" ht="33" customHeight="1" x14ac:dyDescent="0.25">
      <c r="A19" s="5"/>
      <c r="B19" s="7"/>
      <c r="C19" s="8">
        <v>100</v>
      </c>
      <c r="D19" s="8">
        <v>103</v>
      </c>
      <c r="E19" s="8">
        <v>103</v>
      </c>
      <c r="F19" s="8" t="s">
        <v>180</v>
      </c>
      <c r="G19" s="8" t="s">
        <v>441</v>
      </c>
      <c r="H19" s="8" t="s">
        <v>441</v>
      </c>
      <c r="I19" s="8" t="s">
        <v>440</v>
      </c>
      <c r="J19" s="12" t="s">
        <v>440</v>
      </c>
      <c r="K19" s="65">
        <v>120</v>
      </c>
      <c r="L19" s="79"/>
      <c r="M19" s="34" t="s">
        <v>60</v>
      </c>
      <c r="N19" s="14">
        <v>1</v>
      </c>
      <c r="O19" s="14">
        <v>3</v>
      </c>
      <c r="P19" s="15" t="s">
        <v>439</v>
      </c>
      <c r="Q19" s="13">
        <v>120</v>
      </c>
      <c r="R19" s="35">
        <v>72000</v>
      </c>
      <c r="S19" s="33"/>
    </row>
    <row r="20" spans="1:20" ht="30.75" customHeight="1" x14ac:dyDescent="0.25">
      <c r="A20" s="5"/>
      <c r="B20" s="7"/>
      <c r="C20" s="8">
        <v>100</v>
      </c>
      <c r="D20" s="8">
        <v>103</v>
      </c>
      <c r="E20" s="8"/>
      <c r="F20" s="8" t="s">
        <v>180</v>
      </c>
      <c r="G20" s="8" t="s">
        <v>441</v>
      </c>
      <c r="H20" s="8" t="s">
        <v>441</v>
      </c>
      <c r="I20" s="8" t="s">
        <v>440</v>
      </c>
      <c r="J20" s="12" t="s">
        <v>440</v>
      </c>
      <c r="K20" s="65">
        <v>240</v>
      </c>
      <c r="L20" s="79"/>
      <c r="M20" s="34" t="s">
        <v>12</v>
      </c>
      <c r="N20" s="14">
        <v>1</v>
      </c>
      <c r="O20" s="14">
        <v>3</v>
      </c>
      <c r="P20" s="15" t="s">
        <v>439</v>
      </c>
      <c r="Q20" s="13">
        <v>240</v>
      </c>
      <c r="R20" s="35">
        <v>168700</v>
      </c>
      <c r="S20" s="33"/>
    </row>
    <row r="21" spans="1:20" s="45" customFormat="1" ht="60" customHeight="1" x14ac:dyDescent="0.25">
      <c r="A21" s="36"/>
      <c r="B21" s="7"/>
      <c r="C21" s="46"/>
      <c r="D21" s="46">
        <v>104</v>
      </c>
      <c r="E21" s="47">
        <v>104</v>
      </c>
      <c r="F21" s="85"/>
      <c r="G21" s="85"/>
      <c r="H21" s="85"/>
      <c r="I21" s="85"/>
      <c r="J21" s="49" t="s">
        <v>416</v>
      </c>
      <c r="K21" s="64">
        <v>240</v>
      </c>
      <c r="L21" s="78"/>
      <c r="M21" s="39" t="s">
        <v>438</v>
      </c>
      <c r="N21" s="40">
        <v>1</v>
      </c>
      <c r="O21" s="40">
        <v>4</v>
      </c>
      <c r="P21" s="41" t="s">
        <v>2</v>
      </c>
      <c r="Q21" s="42" t="s">
        <v>2</v>
      </c>
      <c r="R21" s="43">
        <v>34595269</v>
      </c>
      <c r="S21" s="44"/>
      <c r="T21" s="53"/>
    </row>
    <row r="22" spans="1:20" s="45" customFormat="1" ht="30.75" customHeight="1" x14ac:dyDescent="0.25">
      <c r="A22" s="36"/>
      <c r="B22" s="86" t="s">
        <v>180</v>
      </c>
      <c r="C22" s="86"/>
      <c r="D22" s="86"/>
      <c r="E22" s="50">
        <v>104</v>
      </c>
      <c r="F22" s="85"/>
      <c r="G22" s="85"/>
      <c r="H22" s="85"/>
      <c r="I22" s="85"/>
      <c r="J22" s="49" t="s">
        <v>424</v>
      </c>
      <c r="K22" s="64">
        <v>850</v>
      </c>
      <c r="L22" s="78"/>
      <c r="M22" s="39" t="s">
        <v>188</v>
      </c>
      <c r="N22" s="40">
        <v>1</v>
      </c>
      <c r="O22" s="40">
        <v>4</v>
      </c>
      <c r="P22" s="41" t="s">
        <v>187</v>
      </c>
      <c r="Q22" s="42" t="s">
        <v>2</v>
      </c>
      <c r="R22" s="43">
        <v>32864269</v>
      </c>
      <c r="S22" s="44"/>
      <c r="T22" s="53"/>
    </row>
    <row r="23" spans="1:20" s="45" customFormat="1" ht="34.15" customHeight="1" x14ac:dyDescent="0.25">
      <c r="A23" s="36"/>
      <c r="B23" s="86" t="s">
        <v>434</v>
      </c>
      <c r="C23" s="86"/>
      <c r="D23" s="86"/>
      <c r="E23" s="50">
        <v>104</v>
      </c>
      <c r="F23" s="85"/>
      <c r="G23" s="85"/>
      <c r="H23" s="85"/>
      <c r="I23" s="85"/>
      <c r="J23" s="49" t="s">
        <v>433</v>
      </c>
      <c r="K23" s="64">
        <v>120</v>
      </c>
      <c r="L23" s="78"/>
      <c r="M23" s="39" t="s">
        <v>437</v>
      </c>
      <c r="N23" s="40">
        <v>1</v>
      </c>
      <c r="O23" s="40">
        <v>4</v>
      </c>
      <c r="P23" s="41" t="s">
        <v>436</v>
      </c>
      <c r="Q23" s="42" t="s">
        <v>2</v>
      </c>
      <c r="R23" s="43">
        <v>1400561</v>
      </c>
      <c r="S23" s="44"/>
      <c r="T23" s="53"/>
    </row>
    <row r="24" spans="1:20" ht="63" customHeight="1" x14ac:dyDescent="0.25">
      <c r="A24" s="5"/>
      <c r="B24" s="83" t="s">
        <v>433</v>
      </c>
      <c r="C24" s="83"/>
      <c r="D24" s="83"/>
      <c r="E24" s="11">
        <v>104</v>
      </c>
      <c r="F24" s="84"/>
      <c r="G24" s="84"/>
      <c r="H24" s="84"/>
      <c r="I24" s="84"/>
      <c r="J24" s="10" t="s">
        <v>433</v>
      </c>
      <c r="K24" s="65">
        <v>120</v>
      </c>
      <c r="L24" s="79"/>
      <c r="M24" s="34" t="s">
        <v>435</v>
      </c>
      <c r="N24" s="14">
        <v>1</v>
      </c>
      <c r="O24" s="14">
        <v>4</v>
      </c>
      <c r="P24" s="15" t="s">
        <v>432</v>
      </c>
      <c r="Q24" s="13" t="s">
        <v>2</v>
      </c>
      <c r="R24" s="35">
        <v>1400561</v>
      </c>
      <c r="S24" s="33"/>
    </row>
    <row r="25" spans="1:20" ht="30" customHeight="1" x14ac:dyDescent="0.25">
      <c r="A25" s="5"/>
      <c r="B25" s="7"/>
      <c r="C25" s="8">
        <v>100</v>
      </c>
      <c r="D25" s="8">
        <v>104</v>
      </c>
      <c r="E25" s="8">
        <v>104</v>
      </c>
      <c r="F25" s="8" t="s">
        <v>180</v>
      </c>
      <c r="G25" s="8" t="s">
        <v>434</v>
      </c>
      <c r="H25" s="8" t="s">
        <v>434</v>
      </c>
      <c r="I25" s="8" t="s">
        <v>433</v>
      </c>
      <c r="J25" s="12" t="s">
        <v>433</v>
      </c>
      <c r="K25" s="65">
        <v>120</v>
      </c>
      <c r="L25" s="79"/>
      <c r="M25" s="34" t="s">
        <v>60</v>
      </c>
      <c r="N25" s="14">
        <v>1</v>
      </c>
      <c r="O25" s="14">
        <v>4</v>
      </c>
      <c r="P25" s="15" t="s">
        <v>432</v>
      </c>
      <c r="Q25" s="13">
        <v>120</v>
      </c>
      <c r="R25" s="35">
        <v>1400561</v>
      </c>
      <c r="S25" s="33"/>
    </row>
    <row r="26" spans="1:20" s="45" customFormat="1" ht="34.15" customHeight="1" x14ac:dyDescent="0.25">
      <c r="A26" s="36"/>
      <c r="B26" s="86" t="s">
        <v>425</v>
      </c>
      <c r="C26" s="86"/>
      <c r="D26" s="86"/>
      <c r="E26" s="50">
        <v>104</v>
      </c>
      <c r="F26" s="85"/>
      <c r="G26" s="85"/>
      <c r="H26" s="85"/>
      <c r="I26" s="85"/>
      <c r="J26" s="49" t="s">
        <v>424</v>
      </c>
      <c r="K26" s="64">
        <v>850</v>
      </c>
      <c r="L26" s="78"/>
      <c r="M26" s="39" t="s">
        <v>431</v>
      </c>
      <c r="N26" s="40">
        <v>1</v>
      </c>
      <c r="O26" s="40">
        <v>4</v>
      </c>
      <c r="P26" s="41" t="s">
        <v>430</v>
      </c>
      <c r="Q26" s="42" t="s">
        <v>2</v>
      </c>
      <c r="R26" s="43">
        <v>31343708</v>
      </c>
      <c r="S26" s="44"/>
      <c r="T26" s="53"/>
    </row>
    <row r="27" spans="1:20" ht="63" customHeight="1" x14ac:dyDescent="0.25">
      <c r="A27" s="5"/>
      <c r="B27" s="83" t="s">
        <v>428</v>
      </c>
      <c r="C27" s="83"/>
      <c r="D27" s="83"/>
      <c r="E27" s="11">
        <v>104</v>
      </c>
      <c r="F27" s="84"/>
      <c r="G27" s="84"/>
      <c r="H27" s="84"/>
      <c r="I27" s="84"/>
      <c r="J27" s="10" t="s">
        <v>428</v>
      </c>
      <c r="K27" s="65">
        <v>120</v>
      </c>
      <c r="L27" s="79"/>
      <c r="M27" s="34" t="s">
        <v>429</v>
      </c>
      <c r="N27" s="14">
        <v>1</v>
      </c>
      <c r="O27" s="14">
        <v>4</v>
      </c>
      <c r="P27" s="15" t="s">
        <v>427</v>
      </c>
      <c r="Q27" s="13" t="s">
        <v>2</v>
      </c>
      <c r="R27" s="35">
        <v>27329293</v>
      </c>
      <c r="S27" s="33"/>
    </row>
    <row r="28" spans="1:20" ht="30.75" customHeight="1" x14ac:dyDescent="0.25">
      <c r="A28" s="5"/>
      <c r="B28" s="7"/>
      <c r="C28" s="8">
        <v>100</v>
      </c>
      <c r="D28" s="8">
        <v>104</v>
      </c>
      <c r="E28" s="8">
        <v>104</v>
      </c>
      <c r="F28" s="8" t="s">
        <v>180</v>
      </c>
      <c r="G28" s="8" t="s">
        <v>425</v>
      </c>
      <c r="H28" s="8" t="s">
        <v>425</v>
      </c>
      <c r="I28" s="8" t="s">
        <v>428</v>
      </c>
      <c r="J28" s="12" t="s">
        <v>428</v>
      </c>
      <c r="K28" s="65">
        <v>120</v>
      </c>
      <c r="L28" s="79"/>
      <c r="M28" s="34" t="s">
        <v>60</v>
      </c>
      <c r="N28" s="14">
        <v>1</v>
      </c>
      <c r="O28" s="14">
        <v>4</v>
      </c>
      <c r="P28" s="15" t="s">
        <v>427</v>
      </c>
      <c r="Q28" s="13">
        <v>120</v>
      </c>
      <c r="R28" s="35">
        <v>27329293</v>
      </c>
      <c r="S28" s="33"/>
    </row>
    <row r="29" spans="1:20" ht="61.5" customHeight="1" x14ac:dyDescent="0.25">
      <c r="A29" s="5"/>
      <c r="B29" s="83" t="s">
        <v>424</v>
      </c>
      <c r="C29" s="83"/>
      <c r="D29" s="83"/>
      <c r="E29" s="11">
        <v>104</v>
      </c>
      <c r="F29" s="84"/>
      <c r="G29" s="84"/>
      <c r="H29" s="84"/>
      <c r="I29" s="84"/>
      <c r="J29" s="10" t="s">
        <v>424</v>
      </c>
      <c r="K29" s="65">
        <v>850</v>
      </c>
      <c r="L29" s="79"/>
      <c r="M29" s="34" t="s">
        <v>426</v>
      </c>
      <c r="N29" s="14">
        <v>1</v>
      </c>
      <c r="O29" s="14">
        <v>4</v>
      </c>
      <c r="P29" s="15" t="s">
        <v>423</v>
      </c>
      <c r="Q29" s="13" t="s">
        <v>2</v>
      </c>
      <c r="R29" s="35">
        <v>4014415</v>
      </c>
      <c r="S29" s="33"/>
    </row>
    <row r="30" spans="1:20" ht="31.5" customHeight="1" x14ac:dyDescent="0.25">
      <c r="A30" s="5"/>
      <c r="B30" s="7"/>
      <c r="C30" s="8">
        <v>100</v>
      </c>
      <c r="D30" s="8">
        <v>104</v>
      </c>
      <c r="E30" s="8">
        <v>104</v>
      </c>
      <c r="F30" s="8" t="s">
        <v>180</v>
      </c>
      <c r="G30" s="8" t="s">
        <v>425</v>
      </c>
      <c r="H30" s="8" t="s">
        <v>425</v>
      </c>
      <c r="I30" s="8" t="s">
        <v>424</v>
      </c>
      <c r="J30" s="12" t="s">
        <v>424</v>
      </c>
      <c r="K30" s="65">
        <v>120</v>
      </c>
      <c r="L30" s="79"/>
      <c r="M30" s="34" t="s">
        <v>60</v>
      </c>
      <c r="N30" s="14">
        <v>1</v>
      </c>
      <c r="O30" s="14">
        <v>4</v>
      </c>
      <c r="P30" s="15" t="s">
        <v>423</v>
      </c>
      <c r="Q30" s="13">
        <v>120</v>
      </c>
      <c r="R30" s="35">
        <v>112885</v>
      </c>
      <c r="S30" s="33"/>
    </row>
    <row r="31" spans="1:20" ht="31.5" customHeight="1" x14ac:dyDescent="0.25">
      <c r="A31" s="5"/>
      <c r="B31" s="7"/>
      <c r="C31" s="8">
        <v>100</v>
      </c>
      <c r="D31" s="8">
        <v>104</v>
      </c>
      <c r="E31" s="8"/>
      <c r="F31" s="8" t="s">
        <v>180</v>
      </c>
      <c r="G31" s="8" t="s">
        <v>425</v>
      </c>
      <c r="H31" s="8" t="s">
        <v>425</v>
      </c>
      <c r="I31" s="8" t="s">
        <v>424</v>
      </c>
      <c r="J31" s="12" t="s">
        <v>424</v>
      </c>
      <c r="K31" s="65">
        <v>240</v>
      </c>
      <c r="L31" s="79"/>
      <c r="M31" s="34" t="s">
        <v>12</v>
      </c>
      <c r="N31" s="14">
        <v>1</v>
      </c>
      <c r="O31" s="14">
        <v>4</v>
      </c>
      <c r="P31" s="15" t="s">
        <v>423</v>
      </c>
      <c r="Q31" s="13">
        <v>240</v>
      </c>
      <c r="R31" s="35">
        <v>3781530</v>
      </c>
      <c r="S31" s="33"/>
    </row>
    <row r="32" spans="1:20" ht="16.5" customHeight="1" x14ac:dyDescent="0.25">
      <c r="A32" s="5"/>
      <c r="B32" s="7"/>
      <c r="C32" s="8">
        <v>100</v>
      </c>
      <c r="D32" s="8">
        <v>104</v>
      </c>
      <c r="E32" s="8"/>
      <c r="F32" s="8" t="s">
        <v>180</v>
      </c>
      <c r="G32" s="8" t="s">
        <v>425</v>
      </c>
      <c r="H32" s="8" t="s">
        <v>425</v>
      </c>
      <c r="I32" s="8" t="s">
        <v>424</v>
      </c>
      <c r="J32" s="12" t="s">
        <v>424</v>
      </c>
      <c r="K32" s="65">
        <v>850</v>
      </c>
      <c r="L32" s="79"/>
      <c r="M32" s="34" t="s">
        <v>57</v>
      </c>
      <c r="N32" s="14">
        <v>1</v>
      </c>
      <c r="O32" s="14">
        <v>4</v>
      </c>
      <c r="P32" s="15" t="s">
        <v>423</v>
      </c>
      <c r="Q32" s="13">
        <v>850</v>
      </c>
      <c r="R32" s="35">
        <v>120000</v>
      </c>
      <c r="S32" s="33"/>
    </row>
    <row r="33" spans="1:20" ht="45" customHeight="1" x14ac:dyDescent="0.25">
      <c r="A33" s="5"/>
      <c r="B33" s="59"/>
      <c r="C33" s="58"/>
      <c r="D33" s="58"/>
      <c r="E33" s="11"/>
      <c r="F33" s="58"/>
      <c r="G33" s="58"/>
      <c r="H33" s="58"/>
      <c r="I33" s="58"/>
      <c r="J33" s="10"/>
      <c r="K33" s="65"/>
      <c r="L33" s="79"/>
      <c r="M33" s="39" t="s">
        <v>484</v>
      </c>
      <c r="N33" s="40">
        <v>1</v>
      </c>
      <c r="O33" s="40">
        <v>4</v>
      </c>
      <c r="P33" s="41" t="s">
        <v>486</v>
      </c>
      <c r="Q33" s="42"/>
      <c r="R33" s="43">
        <v>80000</v>
      </c>
      <c r="S33" s="33"/>
    </row>
    <row r="34" spans="1:20" ht="46.5" customHeight="1" x14ac:dyDescent="0.25">
      <c r="A34" s="5"/>
      <c r="B34" s="59"/>
      <c r="C34" s="58"/>
      <c r="D34" s="58"/>
      <c r="E34" s="11"/>
      <c r="F34" s="58"/>
      <c r="G34" s="58"/>
      <c r="H34" s="58"/>
      <c r="I34" s="58"/>
      <c r="J34" s="10"/>
      <c r="K34" s="65"/>
      <c r="L34" s="79"/>
      <c r="M34" s="34" t="s">
        <v>485</v>
      </c>
      <c r="N34" s="14">
        <v>1</v>
      </c>
      <c r="O34" s="14">
        <v>4</v>
      </c>
      <c r="P34" s="15" t="s">
        <v>487</v>
      </c>
      <c r="Q34" s="13"/>
      <c r="R34" s="35">
        <v>80000</v>
      </c>
      <c r="S34" s="33"/>
    </row>
    <row r="35" spans="1:20" ht="29.25" customHeight="1" x14ac:dyDescent="0.25">
      <c r="A35" s="5"/>
      <c r="B35" s="59"/>
      <c r="C35" s="58"/>
      <c r="D35" s="58"/>
      <c r="E35" s="11"/>
      <c r="F35" s="58"/>
      <c r="G35" s="58"/>
      <c r="H35" s="58"/>
      <c r="I35" s="58"/>
      <c r="J35" s="10"/>
      <c r="K35" s="65"/>
      <c r="L35" s="79"/>
      <c r="M35" s="34" t="s">
        <v>12</v>
      </c>
      <c r="N35" s="14">
        <v>1</v>
      </c>
      <c r="O35" s="14">
        <v>4</v>
      </c>
      <c r="P35" s="15" t="s">
        <v>487</v>
      </c>
      <c r="Q35" s="13">
        <v>240</v>
      </c>
      <c r="R35" s="35">
        <v>80000</v>
      </c>
      <c r="S35" s="33"/>
    </row>
    <row r="36" spans="1:20" s="45" customFormat="1" ht="58.5" customHeight="1" x14ac:dyDescent="0.25">
      <c r="A36" s="36"/>
      <c r="B36" s="86" t="s">
        <v>59</v>
      </c>
      <c r="C36" s="86"/>
      <c r="D36" s="86"/>
      <c r="E36" s="50">
        <v>104</v>
      </c>
      <c r="F36" s="85"/>
      <c r="G36" s="85"/>
      <c r="H36" s="85"/>
      <c r="I36" s="85"/>
      <c r="J36" s="49" t="s">
        <v>416</v>
      </c>
      <c r="K36" s="64">
        <v>240</v>
      </c>
      <c r="L36" s="78"/>
      <c r="M36" s="39" t="s">
        <v>62</v>
      </c>
      <c r="N36" s="40">
        <v>1</v>
      </c>
      <c r="O36" s="40">
        <v>4</v>
      </c>
      <c r="P36" s="41" t="s">
        <v>61</v>
      </c>
      <c r="Q36" s="42" t="s">
        <v>2</v>
      </c>
      <c r="R36" s="43">
        <v>1771000</v>
      </c>
      <c r="S36" s="44"/>
      <c r="T36" s="53"/>
    </row>
    <row r="37" spans="1:20" ht="60" customHeight="1" x14ac:dyDescent="0.25">
      <c r="A37" s="5"/>
      <c r="B37" s="83" t="s">
        <v>422</v>
      </c>
      <c r="C37" s="83"/>
      <c r="D37" s="83"/>
      <c r="E37" s="11">
        <v>104</v>
      </c>
      <c r="F37" s="84"/>
      <c r="G37" s="84"/>
      <c r="H37" s="84"/>
      <c r="I37" s="84"/>
      <c r="J37" s="10" t="s">
        <v>422</v>
      </c>
      <c r="K37" s="65">
        <v>240</v>
      </c>
      <c r="L37" s="79"/>
      <c r="M37" s="34" t="s">
        <v>476</v>
      </c>
      <c r="N37" s="14">
        <v>1</v>
      </c>
      <c r="O37" s="14">
        <v>4</v>
      </c>
      <c r="P37" s="15" t="s">
        <v>421</v>
      </c>
      <c r="Q37" s="13" t="s">
        <v>2</v>
      </c>
      <c r="R37" s="35">
        <v>431700</v>
      </c>
      <c r="S37" s="33"/>
    </row>
    <row r="38" spans="1:20" ht="33" customHeight="1" x14ac:dyDescent="0.25">
      <c r="A38" s="5"/>
      <c r="B38" s="7"/>
      <c r="C38" s="8">
        <v>100</v>
      </c>
      <c r="D38" s="8">
        <v>104</v>
      </c>
      <c r="E38" s="8">
        <v>104</v>
      </c>
      <c r="F38" s="8" t="s">
        <v>59</v>
      </c>
      <c r="G38" s="8" t="s">
        <v>59</v>
      </c>
      <c r="H38" s="8" t="s">
        <v>59</v>
      </c>
      <c r="I38" s="8" t="s">
        <v>422</v>
      </c>
      <c r="J38" s="12" t="s">
        <v>422</v>
      </c>
      <c r="K38" s="65">
        <v>120</v>
      </c>
      <c r="L38" s="79"/>
      <c r="M38" s="34" t="s">
        <v>60</v>
      </c>
      <c r="N38" s="14">
        <v>1</v>
      </c>
      <c r="O38" s="14">
        <v>4</v>
      </c>
      <c r="P38" s="15" t="s">
        <v>421</v>
      </c>
      <c r="Q38" s="13">
        <v>120</v>
      </c>
      <c r="R38" s="35">
        <v>377391</v>
      </c>
      <c r="S38" s="33"/>
      <c r="T38" s="52">
        <v>2000</v>
      </c>
    </row>
    <row r="39" spans="1:20" ht="32.25" customHeight="1" x14ac:dyDescent="0.25">
      <c r="A39" s="5"/>
      <c r="B39" s="7"/>
      <c r="C39" s="8">
        <v>100</v>
      </c>
      <c r="D39" s="8">
        <v>104</v>
      </c>
      <c r="E39" s="8"/>
      <c r="F39" s="8" t="s">
        <v>59</v>
      </c>
      <c r="G39" s="8" t="s">
        <v>59</v>
      </c>
      <c r="H39" s="8" t="s">
        <v>59</v>
      </c>
      <c r="I39" s="8" t="s">
        <v>422</v>
      </c>
      <c r="J39" s="12" t="s">
        <v>422</v>
      </c>
      <c r="K39" s="65">
        <v>240</v>
      </c>
      <c r="L39" s="79"/>
      <c r="M39" s="34" t="s">
        <v>12</v>
      </c>
      <c r="N39" s="14">
        <v>1</v>
      </c>
      <c r="O39" s="14">
        <v>4</v>
      </c>
      <c r="P39" s="15" t="s">
        <v>421</v>
      </c>
      <c r="Q39" s="13">
        <v>240</v>
      </c>
      <c r="R39" s="35">
        <v>54309</v>
      </c>
      <c r="S39" s="33"/>
    </row>
    <row r="40" spans="1:20" ht="60.75" customHeight="1" x14ac:dyDescent="0.25">
      <c r="A40" s="5"/>
      <c r="B40" s="83" t="s">
        <v>420</v>
      </c>
      <c r="C40" s="83"/>
      <c r="D40" s="83"/>
      <c r="E40" s="11">
        <v>104</v>
      </c>
      <c r="F40" s="84"/>
      <c r="G40" s="84"/>
      <c r="H40" s="84"/>
      <c r="I40" s="84"/>
      <c r="J40" s="10" t="s">
        <v>420</v>
      </c>
      <c r="K40" s="65">
        <v>240</v>
      </c>
      <c r="L40" s="79"/>
      <c r="M40" s="34" t="s">
        <v>477</v>
      </c>
      <c r="N40" s="14">
        <v>1</v>
      </c>
      <c r="O40" s="14">
        <v>4</v>
      </c>
      <c r="P40" s="15" t="s">
        <v>419</v>
      </c>
      <c r="Q40" s="13" t="s">
        <v>2</v>
      </c>
      <c r="R40" s="35">
        <v>1295200</v>
      </c>
      <c r="S40" s="33"/>
    </row>
    <row r="41" spans="1:20" ht="28.5" customHeight="1" x14ac:dyDescent="0.25">
      <c r="A41" s="5"/>
      <c r="B41" s="7"/>
      <c r="C41" s="8">
        <v>100</v>
      </c>
      <c r="D41" s="8">
        <v>104</v>
      </c>
      <c r="E41" s="8">
        <v>104</v>
      </c>
      <c r="F41" s="8" t="s">
        <v>59</v>
      </c>
      <c r="G41" s="8" t="s">
        <v>59</v>
      </c>
      <c r="H41" s="8" t="s">
        <v>59</v>
      </c>
      <c r="I41" s="8" t="s">
        <v>420</v>
      </c>
      <c r="J41" s="12" t="s">
        <v>420</v>
      </c>
      <c r="K41" s="65">
        <v>120</v>
      </c>
      <c r="L41" s="79"/>
      <c r="M41" s="34" t="s">
        <v>60</v>
      </c>
      <c r="N41" s="14">
        <v>1</v>
      </c>
      <c r="O41" s="14">
        <v>4</v>
      </c>
      <c r="P41" s="15" t="s">
        <v>419</v>
      </c>
      <c r="Q41" s="13">
        <v>120</v>
      </c>
      <c r="R41" s="35">
        <v>1141861</v>
      </c>
      <c r="S41" s="33"/>
      <c r="T41" s="52">
        <v>15600</v>
      </c>
    </row>
    <row r="42" spans="1:20" ht="31.5" customHeight="1" x14ac:dyDescent="0.25">
      <c r="A42" s="5"/>
      <c r="B42" s="7"/>
      <c r="C42" s="8">
        <v>100</v>
      </c>
      <c r="D42" s="8">
        <v>104</v>
      </c>
      <c r="E42" s="8"/>
      <c r="F42" s="8" t="s">
        <v>59</v>
      </c>
      <c r="G42" s="8" t="s">
        <v>59</v>
      </c>
      <c r="H42" s="8" t="s">
        <v>59</v>
      </c>
      <c r="I42" s="8" t="s">
        <v>420</v>
      </c>
      <c r="J42" s="12" t="s">
        <v>420</v>
      </c>
      <c r="K42" s="65">
        <v>240</v>
      </c>
      <c r="L42" s="79"/>
      <c r="M42" s="34" t="s">
        <v>12</v>
      </c>
      <c r="N42" s="14">
        <v>1</v>
      </c>
      <c r="O42" s="14">
        <v>4</v>
      </c>
      <c r="P42" s="15" t="s">
        <v>419</v>
      </c>
      <c r="Q42" s="13">
        <v>240</v>
      </c>
      <c r="R42" s="35">
        <v>153339</v>
      </c>
      <c r="S42" s="33"/>
    </row>
    <row r="43" spans="1:20" ht="60" customHeight="1" x14ac:dyDescent="0.25">
      <c r="A43" s="5"/>
      <c r="B43" s="83" t="s">
        <v>418</v>
      </c>
      <c r="C43" s="83"/>
      <c r="D43" s="83"/>
      <c r="E43" s="11">
        <v>104</v>
      </c>
      <c r="F43" s="84"/>
      <c r="G43" s="84"/>
      <c r="H43" s="84"/>
      <c r="I43" s="84"/>
      <c r="J43" s="10" t="s">
        <v>418</v>
      </c>
      <c r="K43" s="65">
        <v>240</v>
      </c>
      <c r="L43" s="79"/>
      <c r="M43" s="34" t="s">
        <v>478</v>
      </c>
      <c r="N43" s="14">
        <v>1</v>
      </c>
      <c r="O43" s="14">
        <v>4</v>
      </c>
      <c r="P43" s="15" t="s">
        <v>417</v>
      </c>
      <c r="Q43" s="13" t="s">
        <v>2</v>
      </c>
      <c r="R43" s="35">
        <v>36700</v>
      </c>
      <c r="S43" s="33"/>
    </row>
    <row r="44" spans="1:20" ht="29.25" customHeight="1" x14ac:dyDescent="0.25">
      <c r="A44" s="5"/>
      <c r="B44" s="7"/>
      <c r="C44" s="8">
        <v>100</v>
      </c>
      <c r="D44" s="8">
        <v>104</v>
      </c>
      <c r="E44" s="8">
        <v>104</v>
      </c>
      <c r="F44" s="8" t="s">
        <v>59</v>
      </c>
      <c r="G44" s="8" t="s">
        <v>59</v>
      </c>
      <c r="H44" s="8" t="s">
        <v>59</v>
      </c>
      <c r="I44" s="8" t="s">
        <v>418</v>
      </c>
      <c r="J44" s="12" t="s">
        <v>418</v>
      </c>
      <c r="K44" s="65">
        <v>240</v>
      </c>
      <c r="L44" s="79"/>
      <c r="M44" s="34" t="s">
        <v>12</v>
      </c>
      <c r="N44" s="14">
        <v>1</v>
      </c>
      <c r="O44" s="14">
        <v>4</v>
      </c>
      <c r="P44" s="15" t="s">
        <v>417</v>
      </c>
      <c r="Q44" s="13">
        <v>240</v>
      </c>
      <c r="R44" s="35">
        <v>36700</v>
      </c>
      <c r="S44" s="33"/>
    </row>
    <row r="45" spans="1:20" ht="77.25" customHeight="1" x14ac:dyDescent="0.25">
      <c r="A45" s="5"/>
      <c r="B45" s="83" t="s">
        <v>416</v>
      </c>
      <c r="C45" s="83"/>
      <c r="D45" s="83"/>
      <c r="E45" s="11">
        <v>104</v>
      </c>
      <c r="F45" s="84"/>
      <c r="G45" s="84"/>
      <c r="H45" s="84"/>
      <c r="I45" s="84"/>
      <c r="J45" s="10" t="s">
        <v>416</v>
      </c>
      <c r="K45" s="65">
        <v>240</v>
      </c>
      <c r="L45" s="79"/>
      <c r="M45" s="34" t="s">
        <v>480</v>
      </c>
      <c r="N45" s="14">
        <v>1</v>
      </c>
      <c r="O45" s="14">
        <v>4</v>
      </c>
      <c r="P45" s="15" t="s">
        <v>415</v>
      </c>
      <c r="Q45" s="13" t="s">
        <v>2</v>
      </c>
      <c r="R45" s="35">
        <v>7400</v>
      </c>
      <c r="S45" s="33"/>
    </row>
    <row r="46" spans="1:20" ht="29.25" customHeight="1" x14ac:dyDescent="0.25">
      <c r="A46" s="5"/>
      <c r="B46" s="7"/>
      <c r="C46" s="8">
        <v>100</v>
      </c>
      <c r="D46" s="8">
        <v>104</v>
      </c>
      <c r="E46" s="8">
        <v>104</v>
      </c>
      <c r="F46" s="8" t="s">
        <v>59</v>
      </c>
      <c r="G46" s="8" t="s">
        <v>59</v>
      </c>
      <c r="H46" s="8" t="s">
        <v>59</v>
      </c>
      <c r="I46" s="8" t="s">
        <v>416</v>
      </c>
      <c r="J46" s="12" t="s">
        <v>416</v>
      </c>
      <c r="K46" s="65">
        <v>240</v>
      </c>
      <c r="L46" s="79"/>
      <c r="M46" s="34" t="s">
        <v>12</v>
      </c>
      <c r="N46" s="14">
        <v>1</v>
      </c>
      <c r="O46" s="14">
        <v>4</v>
      </c>
      <c r="P46" s="15" t="s">
        <v>415</v>
      </c>
      <c r="Q46" s="13">
        <v>240</v>
      </c>
      <c r="R46" s="35">
        <v>7400</v>
      </c>
      <c r="S46" s="33"/>
    </row>
    <row r="47" spans="1:20" s="45" customFormat="1" ht="43.5" customHeight="1" x14ac:dyDescent="0.25">
      <c r="A47" s="36"/>
      <c r="B47" s="7"/>
      <c r="C47" s="46"/>
      <c r="D47" s="46">
        <v>106</v>
      </c>
      <c r="E47" s="47">
        <v>106</v>
      </c>
      <c r="F47" s="85"/>
      <c r="G47" s="85"/>
      <c r="H47" s="85"/>
      <c r="I47" s="85"/>
      <c r="J47" s="49" t="s">
        <v>178</v>
      </c>
      <c r="K47" s="64">
        <v>850</v>
      </c>
      <c r="L47" s="78"/>
      <c r="M47" s="39" t="s">
        <v>414</v>
      </c>
      <c r="N47" s="40">
        <v>1</v>
      </c>
      <c r="O47" s="40">
        <v>6</v>
      </c>
      <c r="P47" s="41" t="s">
        <v>2</v>
      </c>
      <c r="Q47" s="42" t="s">
        <v>2</v>
      </c>
      <c r="R47" s="43">
        <v>6369151</v>
      </c>
      <c r="S47" s="44"/>
      <c r="T47" s="53"/>
    </row>
    <row r="48" spans="1:20" s="45" customFormat="1" ht="31.5" customHeight="1" x14ac:dyDescent="0.25">
      <c r="A48" s="36"/>
      <c r="B48" s="86" t="s">
        <v>180</v>
      </c>
      <c r="C48" s="86"/>
      <c r="D48" s="86"/>
      <c r="E48" s="50">
        <v>106</v>
      </c>
      <c r="F48" s="85"/>
      <c r="G48" s="85"/>
      <c r="H48" s="85"/>
      <c r="I48" s="85"/>
      <c r="J48" s="49" t="s">
        <v>178</v>
      </c>
      <c r="K48" s="64">
        <v>850</v>
      </c>
      <c r="L48" s="78"/>
      <c r="M48" s="39" t="s">
        <v>188</v>
      </c>
      <c r="N48" s="40">
        <v>1</v>
      </c>
      <c r="O48" s="40">
        <v>6</v>
      </c>
      <c r="P48" s="41" t="s">
        <v>187</v>
      </c>
      <c r="Q48" s="42" t="s">
        <v>2</v>
      </c>
      <c r="R48" s="43">
        <v>6369151</v>
      </c>
      <c r="S48" s="44"/>
      <c r="T48" s="53"/>
    </row>
    <row r="49" spans="1:20" s="45" customFormat="1" ht="45" customHeight="1" x14ac:dyDescent="0.25">
      <c r="A49" s="36"/>
      <c r="B49" s="86" t="s">
        <v>407</v>
      </c>
      <c r="C49" s="86"/>
      <c r="D49" s="86"/>
      <c r="E49" s="50">
        <v>106</v>
      </c>
      <c r="F49" s="85"/>
      <c r="G49" s="85"/>
      <c r="H49" s="85"/>
      <c r="I49" s="85"/>
      <c r="J49" s="49" t="s">
        <v>406</v>
      </c>
      <c r="K49" s="64">
        <v>850</v>
      </c>
      <c r="L49" s="78"/>
      <c r="M49" s="39" t="s">
        <v>413</v>
      </c>
      <c r="N49" s="40">
        <v>1</v>
      </c>
      <c r="O49" s="40">
        <v>6</v>
      </c>
      <c r="P49" s="41" t="s">
        <v>412</v>
      </c>
      <c r="Q49" s="42" t="s">
        <v>2</v>
      </c>
      <c r="R49" s="43">
        <v>1573641</v>
      </c>
      <c r="S49" s="44"/>
      <c r="T49" s="53"/>
    </row>
    <row r="50" spans="1:20" ht="58.9" customHeight="1" x14ac:dyDescent="0.25">
      <c r="A50" s="5"/>
      <c r="B50" s="83" t="s">
        <v>410</v>
      </c>
      <c r="C50" s="83"/>
      <c r="D50" s="83"/>
      <c r="E50" s="11">
        <v>106</v>
      </c>
      <c r="F50" s="84"/>
      <c r="G50" s="84"/>
      <c r="H50" s="84"/>
      <c r="I50" s="84"/>
      <c r="J50" s="10" t="s">
        <v>410</v>
      </c>
      <c r="K50" s="65">
        <v>120</v>
      </c>
      <c r="L50" s="79"/>
      <c r="M50" s="34" t="s">
        <v>411</v>
      </c>
      <c r="N50" s="14">
        <v>1</v>
      </c>
      <c r="O50" s="14">
        <v>6</v>
      </c>
      <c r="P50" s="15" t="s">
        <v>409</v>
      </c>
      <c r="Q50" s="13" t="s">
        <v>2</v>
      </c>
      <c r="R50" s="35">
        <v>1444707</v>
      </c>
      <c r="S50" s="33"/>
    </row>
    <row r="51" spans="1:20" ht="30.75" customHeight="1" x14ac:dyDescent="0.25">
      <c r="A51" s="5"/>
      <c r="B51" s="7"/>
      <c r="C51" s="8">
        <v>100</v>
      </c>
      <c r="D51" s="8">
        <v>106</v>
      </c>
      <c r="E51" s="8">
        <v>106</v>
      </c>
      <c r="F51" s="8" t="s">
        <v>180</v>
      </c>
      <c r="G51" s="8" t="s">
        <v>407</v>
      </c>
      <c r="H51" s="8" t="s">
        <v>407</v>
      </c>
      <c r="I51" s="8" t="s">
        <v>410</v>
      </c>
      <c r="J51" s="12" t="s">
        <v>410</v>
      </c>
      <c r="K51" s="65">
        <v>120</v>
      </c>
      <c r="L51" s="79"/>
      <c r="M51" s="34" t="s">
        <v>60</v>
      </c>
      <c r="N51" s="14">
        <v>1</v>
      </c>
      <c r="O51" s="14">
        <v>6</v>
      </c>
      <c r="P51" s="15" t="s">
        <v>409</v>
      </c>
      <c r="Q51" s="13">
        <v>120</v>
      </c>
      <c r="R51" s="35">
        <v>1444707</v>
      </c>
      <c r="S51" s="33"/>
    </row>
    <row r="52" spans="1:20" ht="61.5" customHeight="1" x14ac:dyDescent="0.25">
      <c r="A52" s="5"/>
      <c r="B52" s="83" t="s">
        <v>406</v>
      </c>
      <c r="C52" s="83"/>
      <c r="D52" s="83"/>
      <c r="E52" s="11">
        <v>106</v>
      </c>
      <c r="F52" s="84"/>
      <c r="G52" s="84"/>
      <c r="H52" s="84"/>
      <c r="I52" s="84"/>
      <c r="J52" s="10" t="s">
        <v>406</v>
      </c>
      <c r="K52" s="65">
        <v>850</v>
      </c>
      <c r="L52" s="79"/>
      <c r="M52" s="34" t="s">
        <v>408</v>
      </c>
      <c r="N52" s="14">
        <v>1</v>
      </c>
      <c r="O52" s="14">
        <v>6</v>
      </c>
      <c r="P52" s="15" t="s">
        <v>405</v>
      </c>
      <c r="Q52" s="13" t="s">
        <v>2</v>
      </c>
      <c r="R52" s="35">
        <v>128934</v>
      </c>
      <c r="S52" s="33"/>
    </row>
    <row r="53" spans="1:20" ht="30" customHeight="1" x14ac:dyDescent="0.25">
      <c r="A53" s="5"/>
      <c r="B53" s="7"/>
      <c r="C53" s="8">
        <v>100</v>
      </c>
      <c r="D53" s="8">
        <v>106</v>
      </c>
      <c r="E53" s="8">
        <v>106</v>
      </c>
      <c r="F53" s="8" t="s">
        <v>180</v>
      </c>
      <c r="G53" s="8" t="s">
        <v>407</v>
      </c>
      <c r="H53" s="8" t="s">
        <v>407</v>
      </c>
      <c r="I53" s="8" t="s">
        <v>406</v>
      </c>
      <c r="J53" s="12" t="s">
        <v>406</v>
      </c>
      <c r="K53" s="65">
        <v>120</v>
      </c>
      <c r="L53" s="79"/>
      <c r="M53" s="34" t="s">
        <v>60</v>
      </c>
      <c r="N53" s="14">
        <v>1</v>
      </c>
      <c r="O53" s="14">
        <v>6</v>
      </c>
      <c r="P53" s="15" t="s">
        <v>405</v>
      </c>
      <c r="Q53" s="13">
        <v>120</v>
      </c>
      <c r="R53" s="35">
        <v>28974</v>
      </c>
      <c r="S53" s="33"/>
    </row>
    <row r="54" spans="1:20" ht="29.25" customHeight="1" x14ac:dyDescent="0.25">
      <c r="A54" s="5"/>
      <c r="B54" s="7"/>
      <c r="C54" s="8">
        <v>100</v>
      </c>
      <c r="D54" s="8">
        <v>106</v>
      </c>
      <c r="E54" s="8"/>
      <c r="F54" s="8" t="s">
        <v>180</v>
      </c>
      <c r="G54" s="8" t="s">
        <v>407</v>
      </c>
      <c r="H54" s="8" t="s">
        <v>407</v>
      </c>
      <c r="I54" s="8" t="s">
        <v>406</v>
      </c>
      <c r="J54" s="12" t="s">
        <v>406</v>
      </c>
      <c r="K54" s="65">
        <v>240</v>
      </c>
      <c r="L54" s="79"/>
      <c r="M54" s="34" t="s">
        <v>12</v>
      </c>
      <c r="N54" s="14">
        <v>1</v>
      </c>
      <c r="O54" s="14">
        <v>6</v>
      </c>
      <c r="P54" s="15" t="s">
        <v>405</v>
      </c>
      <c r="Q54" s="13">
        <v>240</v>
      </c>
      <c r="R54" s="35">
        <v>98960</v>
      </c>
      <c r="S54" s="33"/>
    </row>
    <row r="55" spans="1:20" ht="16.5" customHeight="1" x14ac:dyDescent="0.25">
      <c r="A55" s="5"/>
      <c r="B55" s="7"/>
      <c r="C55" s="8">
        <v>100</v>
      </c>
      <c r="D55" s="8">
        <v>106</v>
      </c>
      <c r="E55" s="8"/>
      <c r="F55" s="8" t="s">
        <v>180</v>
      </c>
      <c r="G55" s="8" t="s">
        <v>407</v>
      </c>
      <c r="H55" s="8" t="s">
        <v>407</v>
      </c>
      <c r="I55" s="8" t="s">
        <v>406</v>
      </c>
      <c r="J55" s="12" t="s">
        <v>406</v>
      </c>
      <c r="K55" s="65">
        <v>850</v>
      </c>
      <c r="L55" s="79"/>
      <c r="M55" s="34" t="s">
        <v>57</v>
      </c>
      <c r="N55" s="14">
        <v>1</v>
      </c>
      <c r="O55" s="14">
        <v>6</v>
      </c>
      <c r="P55" s="15" t="s">
        <v>405</v>
      </c>
      <c r="Q55" s="13">
        <v>850</v>
      </c>
      <c r="R55" s="35">
        <v>1000</v>
      </c>
      <c r="S55" s="33"/>
    </row>
    <row r="56" spans="1:20" s="45" customFormat="1" ht="60" customHeight="1" x14ac:dyDescent="0.25">
      <c r="A56" s="36"/>
      <c r="B56" s="86" t="s">
        <v>179</v>
      </c>
      <c r="C56" s="86"/>
      <c r="D56" s="86"/>
      <c r="E56" s="50">
        <v>106</v>
      </c>
      <c r="F56" s="85"/>
      <c r="G56" s="85"/>
      <c r="H56" s="85"/>
      <c r="I56" s="85"/>
      <c r="J56" s="49" t="s">
        <v>178</v>
      </c>
      <c r="K56" s="64">
        <v>850</v>
      </c>
      <c r="L56" s="78"/>
      <c r="M56" s="39" t="s">
        <v>186</v>
      </c>
      <c r="N56" s="40">
        <v>1</v>
      </c>
      <c r="O56" s="40">
        <v>6</v>
      </c>
      <c r="P56" s="41" t="s">
        <v>185</v>
      </c>
      <c r="Q56" s="42" t="s">
        <v>2</v>
      </c>
      <c r="R56" s="43">
        <v>4761510</v>
      </c>
      <c r="S56" s="44"/>
      <c r="T56" s="53"/>
    </row>
    <row r="57" spans="1:20" ht="76.5" customHeight="1" x14ac:dyDescent="0.25">
      <c r="A57" s="5"/>
      <c r="B57" s="83" t="s">
        <v>183</v>
      </c>
      <c r="C57" s="83"/>
      <c r="D57" s="83"/>
      <c r="E57" s="11">
        <v>106</v>
      </c>
      <c r="F57" s="84"/>
      <c r="G57" s="84"/>
      <c r="H57" s="84"/>
      <c r="I57" s="84"/>
      <c r="J57" s="10" t="s">
        <v>183</v>
      </c>
      <c r="K57" s="65">
        <v>120</v>
      </c>
      <c r="L57" s="79"/>
      <c r="M57" s="34" t="s">
        <v>184</v>
      </c>
      <c r="N57" s="14">
        <v>1</v>
      </c>
      <c r="O57" s="14">
        <v>6</v>
      </c>
      <c r="P57" s="15" t="s">
        <v>182</v>
      </c>
      <c r="Q57" s="13" t="s">
        <v>2</v>
      </c>
      <c r="R57" s="35">
        <v>4664610</v>
      </c>
      <c r="S57" s="33"/>
    </row>
    <row r="58" spans="1:20" ht="29.25" customHeight="1" x14ac:dyDescent="0.25">
      <c r="A58" s="5"/>
      <c r="B58" s="7"/>
      <c r="C58" s="8">
        <v>100</v>
      </c>
      <c r="D58" s="8">
        <v>106</v>
      </c>
      <c r="E58" s="8">
        <v>106</v>
      </c>
      <c r="F58" s="8" t="s">
        <v>180</v>
      </c>
      <c r="G58" s="8" t="s">
        <v>179</v>
      </c>
      <c r="H58" s="8" t="s">
        <v>179</v>
      </c>
      <c r="I58" s="8" t="s">
        <v>183</v>
      </c>
      <c r="J58" s="12" t="s">
        <v>183</v>
      </c>
      <c r="K58" s="65">
        <v>120</v>
      </c>
      <c r="L58" s="79"/>
      <c r="M58" s="34" t="s">
        <v>60</v>
      </c>
      <c r="N58" s="14">
        <v>1</v>
      </c>
      <c r="O58" s="14">
        <v>6</v>
      </c>
      <c r="P58" s="15" t="s">
        <v>182</v>
      </c>
      <c r="Q58" s="13">
        <v>120</v>
      </c>
      <c r="R58" s="35">
        <v>4664610</v>
      </c>
      <c r="S58" s="33"/>
    </row>
    <row r="59" spans="1:20" ht="60" customHeight="1" x14ac:dyDescent="0.25">
      <c r="A59" s="5"/>
      <c r="B59" s="83" t="s">
        <v>178</v>
      </c>
      <c r="C59" s="83"/>
      <c r="D59" s="83"/>
      <c r="E59" s="11">
        <v>106</v>
      </c>
      <c r="F59" s="84"/>
      <c r="G59" s="84"/>
      <c r="H59" s="84"/>
      <c r="I59" s="84"/>
      <c r="J59" s="10" t="s">
        <v>178</v>
      </c>
      <c r="K59" s="65">
        <v>850</v>
      </c>
      <c r="L59" s="79"/>
      <c r="M59" s="34" t="s">
        <v>181</v>
      </c>
      <c r="N59" s="14">
        <v>1</v>
      </c>
      <c r="O59" s="14">
        <v>6</v>
      </c>
      <c r="P59" s="15" t="s">
        <v>177</v>
      </c>
      <c r="Q59" s="13" t="s">
        <v>2</v>
      </c>
      <c r="R59" s="35">
        <v>96900</v>
      </c>
      <c r="S59" s="33"/>
    </row>
    <row r="60" spans="1:20" ht="33" customHeight="1" x14ac:dyDescent="0.25">
      <c r="A60" s="5"/>
      <c r="B60" s="7"/>
      <c r="C60" s="8">
        <v>100</v>
      </c>
      <c r="D60" s="8">
        <v>106</v>
      </c>
      <c r="E60" s="8">
        <v>106</v>
      </c>
      <c r="F60" s="8" t="s">
        <v>180</v>
      </c>
      <c r="G60" s="8" t="s">
        <v>179</v>
      </c>
      <c r="H60" s="8" t="s">
        <v>179</v>
      </c>
      <c r="I60" s="8" t="s">
        <v>178</v>
      </c>
      <c r="J60" s="12" t="s">
        <v>178</v>
      </c>
      <c r="K60" s="65">
        <v>120</v>
      </c>
      <c r="L60" s="79"/>
      <c r="M60" s="34" t="s">
        <v>60</v>
      </c>
      <c r="N60" s="14">
        <v>1</v>
      </c>
      <c r="O60" s="14">
        <v>6</v>
      </c>
      <c r="P60" s="15" t="s">
        <v>177</v>
      </c>
      <c r="Q60" s="13">
        <v>120</v>
      </c>
      <c r="R60" s="35">
        <v>9000</v>
      </c>
      <c r="S60" s="33"/>
    </row>
    <row r="61" spans="1:20" ht="30" customHeight="1" x14ac:dyDescent="0.25">
      <c r="A61" s="5"/>
      <c r="B61" s="7"/>
      <c r="C61" s="8">
        <v>100</v>
      </c>
      <c r="D61" s="8">
        <v>106</v>
      </c>
      <c r="E61" s="8"/>
      <c r="F61" s="8" t="s">
        <v>180</v>
      </c>
      <c r="G61" s="8" t="s">
        <v>179</v>
      </c>
      <c r="H61" s="8" t="s">
        <v>179</v>
      </c>
      <c r="I61" s="8" t="s">
        <v>178</v>
      </c>
      <c r="J61" s="12" t="s">
        <v>178</v>
      </c>
      <c r="K61" s="65">
        <v>240</v>
      </c>
      <c r="L61" s="79"/>
      <c r="M61" s="34" t="s">
        <v>12</v>
      </c>
      <c r="N61" s="14">
        <v>1</v>
      </c>
      <c r="O61" s="14">
        <v>6</v>
      </c>
      <c r="P61" s="15" t="s">
        <v>177</v>
      </c>
      <c r="Q61" s="13">
        <v>240</v>
      </c>
      <c r="R61" s="35">
        <v>86900</v>
      </c>
      <c r="S61" s="33"/>
    </row>
    <row r="62" spans="1:20" ht="16.5" customHeight="1" x14ac:dyDescent="0.25">
      <c r="A62" s="5"/>
      <c r="B62" s="7"/>
      <c r="C62" s="8">
        <v>100</v>
      </c>
      <c r="D62" s="8">
        <v>106</v>
      </c>
      <c r="E62" s="8"/>
      <c r="F62" s="8" t="s">
        <v>180</v>
      </c>
      <c r="G62" s="8" t="s">
        <v>179</v>
      </c>
      <c r="H62" s="8" t="s">
        <v>179</v>
      </c>
      <c r="I62" s="8" t="s">
        <v>178</v>
      </c>
      <c r="J62" s="12" t="s">
        <v>178</v>
      </c>
      <c r="K62" s="65">
        <v>850</v>
      </c>
      <c r="L62" s="79"/>
      <c r="M62" s="34" t="s">
        <v>57</v>
      </c>
      <c r="N62" s="14">
        <v>1</v>
      </c>
      <c r="O62" s="14">
        <v>6</v>
      </c>
      <c r="P62" s="15" t="s">
        <v>177</v>
      </c>
      <c r="Q62" s="13">
        <v>850</v>
      </c>
      <c r="R62" s="35">
        <v>1000</v>
      </c>
      <c r="S62" s="33"/>
    </row>
    <row r="63" spans="1:20" ht="44.25" customHeight="1" x14ac:dyDescent="0.25">
      <c r="A63" s="5"/>
      <c r="B63" s="59"/>
      <c r="C63" s="58"/>
      <c r="D63" s="58"/>
      <c r="E63" s="9"/>
      <c r="F63" s="58"/>
      <c r="G63" s="58"/>
      <c r="H63" s="58"/>
      <c r="I63" s="58"/>
      <c r="J63" s="10"/>
      <c r="K63" s="65"/>
      <c r="L63" s="79"/>
      <c r="M63" s="39" t="s">
        <v>484</v>
      </c>
      <c r="N63" s="40">
        <v>1</v>
      </c>
      <c r="O63" s="40">
        <v>6</v>
      </c>
      <c r="P63" s="41" t="s">
        <v>486</v>
      </c>
      <c r="Q63" s="42" t="s">
        <v>2</v>
      </c>
      <c r="R63" s="43">
        <v>34000</v>
      </c>
      <c r="S63" s="33"/>
    </row>
    <row r="64" spans="1:20" ht="45.75" customHeight="1" x14ac:dyDescent="0.25">
      <c r="A64" s="5"/>
      <c r="B64" s="59"/>
      <c r="C64" s="58"/>
      <c r="D64" s="58"/>
      <c r="E64" s="9"/>
      <c r="F64" s="58"/>
      <c r="G64" s="58"/>
      <c r="H64" s="58"/>
      <c r="I64" s="58"/>
      <c r="J64" s="10"/>
      <c r="K64" s="65"/>
      <c r="L64" s="79"/>
      <c r="M64" s="34" t="s">
        <v>485</v>
      </c>
      <c r="N64" s="14">
        <v>1</v>
      </c>
      <c r="O64" s="14">
        <v>6</v>
      </c>
      <c r="P64" s="15" t="s">
        <v>487</v>
      </c>
      <c r="Q64" s="13" t="s">
        <v>2</v>
      </c>
      <c r="R64" s="35">
        <v>34000</v>
      </c>
      <c r="S64" s="33"/>
    </row>
    <row r="65" spans="1:20" ht="32.25" customHeight="1" x14ac:dyDescent="0.25">
      <c r="A65" s="5"/>
      <c r="B65" s="59"/>
      <c r="C65" s="58"/>
      <c r="D65" s="58"/>
      <c r="E65" s="9"/>
      <c r="F65" s="58"/>
      <c r="G65" s="58"/>
      <c r="H65" s="58"/>
      <c r="I65" s="58"/>
      <c r="J65" s="10"/>
      <c r="K65" s="65"/>
      <c r="L65" s="79"/>
      <c r="M65" s="34" t="s">
        <v>12</v>
      </c>
      <c r="N65" s="14">
        <v>1</v>
      </c>
      <c r="O65" s="14">
        <v>6</v>
      </c>
      <c r="P65" s="15" t="s">
        <v>487</v>
      </c>
      <c r="Q65" s="13">
        <v>240</v>
      </c>
      <c r="R65" s="35">
        <v>34000</v>
      </c>
      <c r="S65" s="33"/>
    </row>
    <row r="66" spans="1:20" s="45" customFormat="1" ht="16.5" customHeight="1" x14ac:dyDescent="0.25">
      <c r="A66" s="36"/>
      <c r="B66" s="7"/>
      <c r="C66" s="46"/>
      <c r="D66" s="46">
        <v>111</v>
      </c>
      <c r="E66" s="47">
        <v>111</v>
      </c>
      <c r="F66" s="85"/>
      <c r="G66" s="85"/>
      <c r="H66" s="85"/>
      <c r="I66" s="85"/>
      <c r="J66" s="49" t="s">
        <v>402</v>
      </c>
      <c r="K66" s="64">
        <v>870</v>
      </c>
      <c r="L66" s="78"/>
      <c r="M66" s="39" t="s">
        <v>404</v>
      </c>
      <c r="N66" s="40">
        <v>1</v>
      </c>
      <c r="O66" s="40">
        <v>11</v>
      </c>
      <c r="P66" s="41" t="s">
        <v>2</v>
      </c>
      <c r="Q66" s="42" t="s">
        <v>2</v>
      </c>
      <c r="R66" s="43">
        <v>500000</v>
      </c>
      <c r="S66" s="44"/>
      <c r="T66" s="53"/>
    </row>
    <row r="67" spans="1:20" s="45" customFormat="1" ht="16.5" customHeight="1" x14ac:dyDescent="0.25">
      <c r="A67" s="36"/>
      <c r="B67" s="86" t="s">
        <v>386</v>
      </c>
      <c r="C67" s="86"/>
      <c r="D67" s="86"/>
      <c r="E67" s="50">
        <v>111</v>
      </c>
      <c r="F67" s="85"/>
      <c r="G67" s="85"/>
      <c r="H67" s="85"/>
      <c r="I67" s="85"/>
      <c r="J67" s="49" t="s">
        <v>402</v>
      </c>
      <c r="K67" s="64">
        <v>870</v>
      </c>
      <c r="L67" s="78"/>
      <c r="M67" s="39" t="s">
        <v>389</v>
      </c>
      <c r="N67" s="40">
        <v>1</v>
      </c>
      <c r="O67" s="40">
        <v>11</v>
      </c>
      <c r="P67" s="41" t="s">
        <v>388</v>
      </c>
      <c r="Q67" s="42" t="s">
        <v>2</v>
      </c>
      <c r="R67" s="43">
        <v>500000</v>
      </c>
      <c r="S67" s="44"/>
      <c r="T67" s="53"/>
    </row>
    <row r="68" spans="1:20" ht="31.5" customHeight="1" x14ac:dyDescent="0.25">
      <c r="A68" s="5"/>
      <c r="B68" s="83" t="s">
        <v>402</v>
      </c>
      <c r="C68" s="83"/>
      <c r="D68" s="83"/>
      <c r="E68" s="11">
        <v>111</v>
      </c>
      <c r="F68" s="84"/>
      <c r="G68" s="84"/>
      <c r="H68" s="84"/>
      <c r="I68" s="84"/>
      <c r="J68" s="10" t="s">
        <v>402</v>
      </c>
      <c r="K68" s="65">
        <v>870</v>
      </c>
      <c r="L68" s="79"/>
      <c r="M68" s="34" t="s">
        <v>403</v>
      </c>
      <c r="N68" s="14">
        <v>1</v>
      </c>
      <c r="O68" s="14">
        <v>11</v>
      </c>
      <c r="P68" s="15" t="s">
        <v>400</v>
      </c>
      <c r="Q68" s="13" t="s">
        <v>2</v>
      </c>
      <c r="R68" s="35">
        <v>500000</v>
      </c>
      <c r="S68" s="33"/>
    </row>
    <row r="69" spans="1:20" ht="16.5" customHeight="1" x14ac:dyDescent="0.25">
      <c r="A69" s="5"/>
      <c r="B69" s="7"/>
      <c r="C69" s="8">
        <v>100</v>
      </c>
      <c r="D69" s="8">
        <v>111</v>
      </c>
      <c r="E69" s="8">
        <v>111</v>
      </c>
      <c r="F69" s="8" t="s">
        <v>386</v>
      </c>
      <c r="G69" s="8" t="s">
        <v>386</v>
      </c>
      <c r="H69" s="8" t="s">
        <v>386</v>
      </c>
      <c r="I69" s="8" t="s">
        <v>402</v>
      </c>
      <c r="J69" s="12" t="s">
        <v>402</v>
      </c>
      <c r="K69" s="65">
        <v>870</v>
      </c>
      <c r="L69" s="79"/>
      <c r="M69" s="34" t="s">
        <v>401</v>
      </c>
      <c r="N69" s="14">
        <v>1</v>
      </c>
      <c r="O69" s="14">
        <v>11</v>
      </c>
      <c r="P69" s="15" t="s">
        <v>400</v>
      </c>
      <c r="Q69" s="13">
        <v>870</v>
      </c>
      <c r="R69" s="35">
        <v>500000</v>
      </c>
      <c r="S69" s="33"/>
    </row>
    <row r="70" spans="1:20" s="45" customFormat="1" ht="16.5" customHeight="1" x14ac:dyDescent="0.25">
      <c r="A70" s="36"/>
      <c r="B70" s="7"/>
      <c r="C70" s="46"/>
      <c r="D70" s="46">
        <v>113</v>
      </c>
      <c r="E70" s="47">
        <v>113</v>
      </c>
      <c r="F70" s="85"/>
      <c r="G70" s="85"/>
      <c r="H70" s="85"/>
      <c r="I70" s="85"/>
      <c r="J70" s="49" t="s">
        <v>385</v>
      </c>
      <c r="K70" s="64">
        <v>850</v>
      </c>
      <c r="L70" s="78"/>
      <c r="M70" s="39" t="s">
        <v>399</v>
      </c>
      <c r="N70" s="40">
        <v>1</v>
      </c>
      <c r="O70" s="40">
        <v>13</v>
      </c>
      <c r="P70" s="41" t="s">
        <v>2</v>
      </c>
      <c r="Q70" s="42" t="s">
        <v>2</v>
      </c>
      <c r="R70" s="43">
        <v>4207565</v>
      </c>
      <c r="S70" s="44"/>
      <c r="T70" s="53"/>
    </row>
    <row r="71" spans="1:20" s="45" customFormat="1" ht="59.25" customHeight="1" x14ac:dyDescent="0.25">
      <c r="A71" s="36"/>
      <c r="B71" s="59"/>
      <c r="C71" s="60"/>
      <c r="D71" s="60"/>
      <c r="E71" s="50"/>
      <c r="F71" s="60"/>
      <c r="G71" s="60"/>
      <c r="H71" s="60"/>
      <c r="I71" s="60"/>
      <c r="J71" s="49"/>
      <c r="K71" s="64"/>
      <c r="L71" s="78"/>
      <c r="M71" s="39" t="s">
        <v>488</v>
      </c>
      <c r="N71" s="40">
        <v>1</v>
      </c>
      <c r="O71" s="40">
        <v>13</v>
      </c>
      <c r="P71" s="41" t="s">
        <v>489</v>
      </c>
      <c r="Q71" s="42" t="s">
        <v>2</v>
      </c>
      <c r="R71" s="43">
        <v>204000</v>
      </c>
      <c r="S71" s="44"/>
      <c r="T71" s="53"/>
    </row>
    <row r="72" spans="1:20" s="45" customFormat="1" ht="16.5" customHeight="1" x14ac:dyDescent="0.25">
      <c r="A72" s="36"/>
      <c r="B72" s="59"/>
      <c r="C72" s="60"/>
      <c r="D72" s="60"/>
      <c r="E72" s="50"/>
      <c r="F72" s="60"/>
      <c r="G72" s="60"/>
      <c r="H72" s="60"/>
      <c r="I72" s="60"/>
      <c r="J72" s="49"/>
      <c r="K72" s="64"/>
      <c r="L72" s="78"/>
      <c r="M72" s="39" t="s">
        <v>490</v>
      </c>
      <c r="N72" s="40">
        <v>1</v>
      </c>
      <c r="O72" s="40">
        <v>13</v>
      </c>
      <c r="P72" s="41" t="s">
        <v>491</v>
      </c>
      <c r="Q72" s="42" t="s">
        <v>2</v>
      </c>
      <c r="R72" s="43">
        <v>204000</v>
      </c>
      <c r="S72" s="44"/>
      <c r="T72" s="53"/>
    </row>
    <row r="73" spans="1:20" s="45" customFormat="1" ht="45" customHeight="1" x14ac:dyDescent="0.25">
      <c r="A73" s="36"/>
      <c r="B73" s="59"/>
      <c r="C73" s="60"/>
      <c r="D73" s="60"/>
      <c r="E73" s="50"/>
      <c r="F73" s="60"/>
      <c r="G73" s="60"/>
      <c r="H73" s="60"/>
      <c r="I73" s="60"/>
      <c r="J73" s="49"/>
      <c r="K73" s="64"/>
      <c r="L73" s="78"/>
      <c r="M73" s="34" t="s">
        <v>492</v>
      </c>
      <c r="N73" s="14">
        <v>1</v>
      </c>
      <c r="O73" s="14">
        <v>13</v>
      </c>
      <c r="P73" s="15" t="s">
        <v>493</v>
      </c>
      <c r="Q73" s="13" t="s">
        <v>2</v>
      </c>
      <c r="R73" s="35">
        <v>100000</v>
      </c>
      <c r="S73" s="44"/>
      <c r="T73" s="53"/>
    </row>
    <row r="74" spans="1:20" s="45" customFormat="1" ht="31.5" customHeight="1" x14ac:dyDescent="0.25">
      <c r="A74" s="36"/>
      <c r="B74" s="59"/>
      <c r="C74" s="60"/>
      <c r="D74" s="60"/>
      <c r="E74" s="50"/>
      <c r="F74" s="60"/>
      <c r="G74" s="60"/>
      <c r="H74" s="60"/>
      <c r="I74" s="60"/>
      <c r="J74" s="49"/>
      <c r="K74" s="64"/>
      <c r="L74" s="78"/>
      <c r="M74" s="34" t="s">
        <v>12</v>
      </c>
      <c r="N74" s="14">
        <v>1</v>
      </c>
      <c r="O74" s="14">
        <v>13</v>
      </c>
      <c r="P74" s="15" t="s">
        <v>493</v>
      </c>
      <c r="Q74" s="13">
        <v>240</v>
      </c>
      <c r="R74" s="35">
        <v>100000</v>
      </c>
      <c r="S74" s="44"/>
      <c r="T74" s="53"/>
    </row>
    <row r="75" spans="1:20" s="45" customFormat="1" ht="45.75" customHeight="1" x14ac:dyDescent="0.25">
      <c r="A75" s="36"/>
      <c r="B75" s="59"/>
      <c r="C75" s="60"/>
      <c r="D75" s="60"/>
      <c r="E75" s="50"/>
      <c r="F75" s="60"/>
      <c r="G75" s="60"/>
      <c r="H75" s="60"/>
      <c r="I75" s="60"/>
      <c r="J75" s="49"/>
      <c r="K75" s="64"/>
      <c r="L75" s="78"/>
      <c r="M75" s="34" t="s">
        <v>494</v>
      </c>
      <c r="N75" s="14">
        <v>1</v>
      </c>
      <c r="O75" s="14">
        <v>13</v>
      </c>
      <c r="P75" s="15" t="s">
        <v>495</v>
      </c>
      <c r="Q75" s="13" t="s">
        <v>2</v>
      </c>
      <c r="R75" s="35">
        <v>104000</v>
      </c>
      <c r="S75" s="44"/>
      <c r="T75" s="53"/>
    </row>
    <row r="76" spans="1:20" s="45" customFormat="1" ht="33.75" customHeight="1" x14ac:dyDescent="0.25">
      <c r="A76" s="36"/>
      <c r="B76" s="59"/>
      <c r="C76" s="60"/>
      <c r="D76" s="60"/>
      <c r="E76" s="50"/>
      <c r="F76" s="60"/>
      <c r="G76" s="60"/>
      <c r="H76" s="60"/>
      <c r="I76" s="60"/>
      <c r="J76" s="49"/>
      <c r="K76" s="64"/>
      <c r="L76" s="78"/>
      <c r="M76" s="34" t="s">
        <v>12</v>
      </c>
      <c r="N76" s="14">
        <v>1</v>
      </c>
      <c r="O76" s="14">
        <v>13</v>
      </c>
      <c r="P76" s="15" t="s">
        <v>495</v>
      </c>
      <c r="Q76" s="13">
        <v>240</v>
      </c>
      <c r="R76" s="35">
        <v>79000</v>
      </c>
      <c r="S76" s="44"/>
      <c r="T76" s="53"/>
    </row>
    <row r="77" spans="1:20" s="45" customFormat="1" ht="16.5" customHeight="1" x14ac:dyDescent="0.25">
      <c r="A77" s="36"/>
      <c r="B77" s="59"/>
      <c r="C77" s="60"/>
      <c r="D77" s="60"/>
      <c r="E77" s="50"/>
      <c r="F77" s="60"/>
      <c r="G77" s="60"/>
      <c r="H77" s="60"/>
      <c r="I77" s="60"/>
      <c r="J77" s="49"/>
      <c r="K77" s="64"/>
      <c r="L77" s="78"/>
      <c r="M77" s="34" t="s">
        <v>57</v>
      </c>
      <c r="N77" s="14">
        <v>1</v>
      </c>
      <c r="O77" s="14">
        <v>13</v>
      </c>
      <c r="P77" s="15" t="s">
        <v>495</v>
      </c>
      <c r="Q77" s="13">
        <v>850</v>
      </c>
      <c r="R77" s="35">
        <v>25000</v>
      </c>
      <c r="S77" s="44"/>
      <c r="T77" s="53"/>
    </row>
    <row r="78" spans="1:20" s="45" customFormat="1" ht="31.5" customHeight="1" x14ac:dyDescent="0.25">
      <c r="A78" s="36"/>
      <c r="B78" s="86" t="s">
        <v>180</v>
      </c>
      <c r="C78" s="86"/>
      <c r="D78" s="86"/>
      <c r="E78" s="50">
        <v>113</v>
      </c>
      <c r="F78" s="85"/>
      <c r="G78" s="85"/>
      <c r="H78" s="85"/>
      <c r="I78" s="85"/>
      <c r="J78" s="49" t="s">
        <v>394</v>
      </c>
      <c r="K78" s="64">
        <v>850</v>
      </c>
      <c r="L78" s="78"/>
      <c r="M78" s="39" t="s">
        <v>188</v>
      </c>
      <c r="N78" s="40">
        <v>1</v>
      </c>
      <c r="O78" s="40">
        <v>13</v>
      </c>
      <c r="P78" s="41" t="s">
        <v>187</v>
      </c>
      <c r="Q78" s="42" t="s">
        <v>2</v>
      </c>
      <c r="R78" s="43">
        <v>3860665</v>
      </c>
      <c r="S78" s="44"/>
      <c r="T78" s="53"/>
    </row>
    <row r="79" spans="1:20" s="45" customFormat="1" ht="89.25" customHeight="1" x14ac:dyDescent="0.25">
      <c r="A79" s="36"/>
      <c r="B79" s="86" t="s">
        <v>395</v>
      </c>
      <c r="C79" s="86"/>
      <c r="D79" s="86"/>
      <c r="E79" s="50">
        <v>113</v>
      </c>
      <c r="F79" s="85"/>
      <c r="G79" s="85"/>
      <c r="H79" s="85"/>
      <c r="I79" s="85"/>
      <c r="J79" s="49" t="s">
        <v>394</v>
      </c>
      <c r="K79" s="64">
        <v>850</v>
      </c>
      <c r="L79" s="78"/>
      <c r="M79" s="39" t="s">
        <v>398</v>
      </c>
      <c r="N79" s="40">
        <v>1</v>
      </c>
      <c r="O79" s="40">
        <v>13</v>
      </c>
      <c r="P79" s="41" t="s">
        <v>397</v>
      </c>
      <c r="Q79" s="42" t="s">
        <v>2</v>
      </c>
      <c r="R79" s="43">
        <v>3860665</v>
      </c>
      <c r="S79" s="44"/>
      <c r="T79" s="53"/>
    </row>
    <row r="80" spans="1:20" ht="75.75" customHeight="1" x14ac:dyDescent="0.25">
      <c r="A80" s="5"/>
      <c r="B80" s="83" t="s">
        <v>394</v>
      </c>
      <c r="C80" s="83"/>
      <c r="D80" s="83"/>
      <c r="E80" s="11">
        <v>113</v>
      </c>
      <c r="F80" s="84"/>
      <c r="G80" s="84"/>
      <c r="H80" s="84"/>
      <c r="I80" s="84"/>
      <c r="J80" s="10" t="s">
        <v>394</v>
      </c>
      <c r="K80" s="65">
        <v>850</v>
      </c>
      <c r="L80" s="79"/>
      <c r="M80" s="34" t="s">
        <v>396</v>
      </c>
      <c r="N80" s="14">
        <v>1</v>
      </c>
      <c r="O80" s="14">
        <v>13</v>
      </c>
      <c r="P80" s="15" t="s">
        <v>393</v>
      </c>
      <c r="Q80" s="13" t="s">
        <v>2</v>
      </c>
      <c r="R80" s="35">
        <v>3860665</v>
      </c>
      <c r="S80" s="33"/>
    </row>
    <row r="81" spans="1:20" ht="18" customHeight="1" x14ac:dyDescent="0.25">
      <c r="A81" s="5"/>
      <c r="B81" s="7"/>
      <c r="C81" s="8">
        <v>100</v>
      </c>
      <c r="D81" s="8">
        <v>113</v>
      </c>
      <c r="E81" s="8">
        <v>113</v>
      </c>
      <c r="F81" s="8" t="s">
        <v>180</v>
      </c>
      <c r="G81" s="8" t="s">
        <v>395</v>
      </c>
      <c r="H81" s="8" t="s">
        <v>395</v>
      </c>
      <c r="I81" s="8" t="s">
        <v>394</v>
      </c>
      <c r="J81" s="12" t="s">
        <v>394</v>
      </c>
      <c r="K81" s="65">
        <v>110</v>
      </c>
      <c r="L81" s="79"/>
      <c r="M81" s="34" t="s">
        <v>193</v>
      </c>
      <c r="N81" s="14">
        <v>1</v>
      </c>
      <c r="O81" s="14">
        <v>13</v>
      </c>
      <c r="P81" s="15" t="s">
        <v>393</v>
      </c>
      <c r="Q81" s="13">
        <v>110</v>
      </c>
      <c r="R81" s="35">
        <v>2229874</v>
      </c>
      <c r="S81" s="33"/>
      <c r="T81" s="52">
        <v>0</v>
      </c>
    </row>
    <row r="82" spans="1:20" ht="30.75" customHeight="1" x14ac:dyDescent="0.25">
      <c r="A82" s="5"/>
      <c r="B82" s="7"/>
      <c r="C82" s="8">
        <v>100</v>
      </c>
      <c r="D82" s="8">
        <v>113</v>
      </c>
      <c r="E82" s="8"/>
      <c r="F82" s="8" t="s">
        <v>180</v>
      </c>
      <c r="G82" s="8" t="s">
        <v>395</v>
      </c>
      <c r="H82" s="8" t="s">
        <v>395</v>
      </c>
      <c r="I82" s="8" t="s">
        <v>394</v>
      </c>
      <c r="J82" s="12" t="s">
        <v>394</v>
      </c>
      <c r="K82" s="65">
        <v>240</v>
      </c>
      <c r="L82" s="79"/>
      <c r="M82" s="34" t="s">
        <v>12</v>
      </c>
      <c r="N82" s="14">
        <v>1</v>
      </c>
      <c r="O82" s="14">
        <v>13</v>
      </c>
      <c r="P82" s="15" t="s">
        <v>393</v>
      </c>
      <c r="Q82" s="13">
        <v>240</v>
      </c>
      <c r="R82" s="35">
        <v>1618291</v>
      </c>
      <c r="S82" s="33"/>
    </row>
    <row r="83" spans="1:20" ht="16.5" customHeight="1" x14ac:dyDescent="0.25">
      <c r="A83" s="5"/>
      <c r="B83" s="7"/>
      <c r="C83" s="8">
        <v>100</v>
      </c>
      <c r="D83" s="8">
        <v>113</v>
      </c>
      <c r="E83" s="8"/>
      <c r="F83" s="8" t="s">
        <v>180</v>
      </c>
      <c r="G83" s="8" t="s">
        <v>395</v>
      </c>
      <c r="H83" s="8" t="s">
        <v>395</v>
      </c>
      <c r="I83" s="8" t="s">
        <v>394</v>
      </c>
      <c r="J83" s="12" t="s">
        <v>394</v>
      </c>
      <c r="K83" s="65">
        <v>850</v>
      </c>
      <c r="L83" s="79"/>
      <c r="M83" s="34" t="s">
        <v>57</v>
      </c>
      <c r="N83" s="14">
        <v>1</v>
      </c>
      <c r="O83" s="14">
        <v>13</v>
      </c>
      <c r="P83" s="15" t="s">
        <v>393</v>
      </c>
      <c r="Q83" s="13">
        <v>850</v>
      </c>
      <c r="R83" s="35">
        <v>12500</v>
      </c>
      <c r="S83" s="33"/>
    </row>
    <row r="84" spans="1:20" s="45" customFormat="1" ht="57.6" customHeight="1" x14ac:dyDescent="0.25">
      <c r="A84" s="36"/>
      <c r="B84" s="86" t="s">
        <v>59</v>
      </c>
      <c r="C84" s="86"/>
      <c r="D84" s="86"/>
      <c r="E84" s="50">
        <v>113</v>
      </c>
      <c r="F84" s="85"/>
      <c r="G84" s="85"/>
      <c r="H84" s="85"/>
      <c r="I84" s="85"/>
      <c r="J84" s="49" t="s">
        <v>391</v>
      </c>
      <c r="K84" s="64">
        <v>240</v>
      </c>
      <c r="L84" s="78"/>
      <c r="M84" s="39" t="s">
        <v>62</v>
      </c>
      <c r="N84" s="40">
        <v>1</v>
      </c>
      <c r="O84" s="40">
        <v>13</v>
      </c>
      <c r="P84" s="41" t="s">
        <v>61</v>
      </c>
      <c r="Q84" s="42" t="s">
        <v>2</v>
      </c>
      <c r="R84" s="43">
        <v>105900</v>
      </c>
      <c r="S84" s="44"/>
      <c r="T84" s="53"/>
    </row>
    <row r="85" spans="1:20" ht="77.25" customHeight="1" x14ac:dyDescent="0.25">
      <c r="A85" s="5"/>
      <c r="B85" s="83" t="s">
        <v>391</v>
      </c>
      <c r="C85" s="83"/>
      <c r="D85" s="83"/>
      <c r="E85" s="11">
        <v>113</v>
      </c>
      <c r="F85" s="84"/>
      <c r="G85" s="84"/>
      <c r="H85" s="84"/>
      <c r="I85" s="84"/>
      <c r="J85" s="10" t="s">
        <v>391</v>
      </c>
      <c r="K85" s="65">
        <v>240</v>
      </c>
      <c r="L85" s="79"/>
      <c r="M85" s="34" t="s">
        <v>392</v>
      </c>
      <c r="N85" s="14">
        <v>1</v>
      </c>
      <c r="O85" s="14">
        <v>13</v>
      </c>
      <c r="P85" s="15" t="s">
        <v>390</v>
      </c>
      <c r="Q85" s="13" t="s">
        <v>2</v>
      </c>
      <c r="R85" s="35">
        <v>105900</v>
      </c>
      <c r="S85" s="33"/>
    </row>
    <row r="86" spans="1:20" ht="32.25" customHeight="1" x14ac:dyDescent="0.25">
      <c r="A86" s="5"/>
      <c r="B86" s="7"/>
      <c r="C86" s="8">
        <v>100</v>
      </c>
      <c r="D86" s="8">
        <v>113</v>
      </c>
      <c r="E86" s="8">
        <v>113</v>
      </c>
      <c r="F86" s="8" t="s">
        <v>59</v>
      </c>
      <c r="G86" s="8" t="s">
        <v>59</v>
      </c>
      <c r="H86" s="8" t="s">
        <v>59</v>
      </c>
      <c r="I86" s="8" t="s">
        <v>391</v>
      </c>
      <c r="J86" s="12" t="s">
        <v>391</v>
      </c>
      <c r="K86" s="65">
        <v>240</v>
      </c>
      <c r="L86" s="79"/>
      <c r="M86" s="34" t="s">
        <v>12</v>
      </c>
      <c r="N86" s="14">
        <v>1</v>
      </c>
      <c r="O86" s="14">
        <v>13</v>
      </c>
      <c r="P86" s="15" t="s">
        <v>390</v>
      </c>
      <c r="Q86" s="13">
        <v>240</v>
      </c>
      <c r="R86" s="35">
        <v>105900</v>
      </c>
      <c r="S86" s="33"/>
    </row>
    <row r="87" spans="1:20" s="45" customFormat="1" ht="16.5" customHeight="1" x14ac:dyDescent="0.25">
      <c r="A87" s="36"/>
      <c r="B87" s="86" t="s">
        <v>386</v>
      </c>
      <c r="C87" s="86"/>
      <c r="D87" s="86"/>
      <c r="E87" s="50">
        <v>113</v>
      </c>
      <c r="F87" s="85"/>
      <c r="G87" s="85"/>
      <c r="H87" s="85"/>
      <c r="I87" s="85"/>
      <c r="J87" s="49" t="s">
        <v>385</v>
      </c>
      <c r="K87" s="64">
        <v>850</v>
      </c>
      <c r="L87" s="78"/>
      <c r="M87" s="39" t="s">
        <v>389</v>
      </c>
      <c r="N87" s="40">
        <v>1</v>
      </c>
      <c r="O87" s="40">
        <v>13</v>
      </c>
      <c r="P87" s="41" t="s">
        <v>388</v>
      </c>
      <c r="Q87" s="42" t="s">
        <v>2</v>
      </c>
      <c r="R87" s="43">
        <v>37000</v>
      </c>
      <c r="S87" s="44"/>
      <c r="T87" s="53"/>
    </row>
    <row r="88" spans="1:20" ht="30.75" customHeight="1" x14ac:dyDescent="0.25">
      <c r="A88" s="5"/>
      <c r="B88" s="83" t="s">
        <v>385</v>
      </c>
      <c r="C88" s="83"/>
      <c r="D88" s="83"/>
      <c r="E88" s="11">
        <v>113</v>
      </c>
      <c r="F88" s="84"/>
      <c r="G88" s="84"/>
      <c r="H88" s="84"/>
      <c r="I88" s="84"/>
      <c r="J88" s="10" t="s">
        <v>385</v>
      </c>
      <c r="K88" s="65">
        <v>850</v>
      </c>
      <c r="L88" s="79"/>
      <c r="M88" s="34" t="s">
        <v>387</v>
      </c>
      <c r="N88" s="14">
        <v>1</v>
      </c>
      <c r="O88" s="14">
        <v>13</v>
      </c>
      <c r="P88" s="15" t="s">
        <v>384</v>
      </c>
      <c r="Q88" s="13" t="s">
        <v>2</v>
      </c>
      <c r="R88" s="35">
        <v>37000</v>
      </c>
      <c r="S88" s="33"/>
    </row>
    <row r="89" spans="1:20" ht="16.5" customHeight="1" x14ac:dyDescent="0.25">
      <c r="A89" s="5"/>
      <c r="B89" s="7"/>
      <c r="C89" s="8">
        <v>100</v>
      </c>
      <c r="D89" s="8">
        <v>113</v>
      </c>
      <c r="E89" s="8">
        <v>113</v>
      </c>
      <c r="F89" s="8" t="s">
        <v>386</v>
      </c>
      <c r="G89" s="8" t="s">
        <v>386</v>
      </c>
      <c r="H89" s="8" t="s">
        <v>386</v>
      </c>
      <c r="I89" s="8" t="s">
        <v>385</v>
      </c>
      <c r="J89" s="12" t="s">
        <v>385</v>
      </c>
      <c r="K89" s="65">
        <v>850</v>
      </c>
      <c r="L89" s="79"/>
      <c r="M89" s="34" t="s">
        <v>57</v>
      </c>
      <c r="N89" s="14">
        <v>1</v>
      </c>
      <c r="O89" s="14">
        <v>13</v>
      </c>
      <c r="P89" s="15" t="s">
        <v>384</v>
      </c>
      <c r="Q89" s="13">
        <v>850</v>
      </c>
      <c r="R89" s="35">
        <v>37000</v>
      </c>
      <c r="S89" s="33"/>
    </row>
    <row r="90" spans="1:20" s="45" customFormat="1" ht="16.5" customHeight="1" x14ac:dyDescent="0.25">
      <c r="A90" s="36"/>
      <c r="B90" s="16"/>
      <c r="C90" s="85">
        <v>200</v>
      </c>
      <c r="D90" s="85"/>
      <c r="E90" s="50">
        <v>203</v>
      </c>
      <c r="F90" s="85"/>
      <c r="G90" s="85"/>
      <c r="H90" s="85"/>
      <c r="I90" s="85"/>
      <c r="J90" s="49" t="s">
        <v>374</v>
      </c>
      <c r="K90" s="64">
        <v>240</v>
      </c>
      <c r="L90" s="78"/>
      <c r="M90" s="39" t="s">
        <v>383</v>
      </c>
      <c r="N90" s="40">
        <v>2</v>
      </c>
      <c r="O90" s="40" t="s">
        <v>2</v>
      </c>
      <c r="P90" s="41" t="s">
        <v>2</v>
      </c>
      <c r="Q90" s="42" t="s">
        <v>2</v>
      </c>
      <c r="R90" s="43">
        <f t="shared" ref="R90:R93" si="0">R91</f>
        <v>1162140</v>
      </c>
      <c r="S90" s="44"/>
      <c r="T90" s="53"/>
    </row>
    <row r="91" spans="1:20" s="45" customFormat="1" ht="18" customHeight="1" x14ac:dyDescent="0.25">
      <c r="A91" s="36"/>
      <c r="B91" s="7"/>
      <c r="C91" s="46"/>
      <c r="D91" s="46">
        <v>203</v>
      </c>
      <c r="E91" s="47">
        <v>203</v>
      </c>
      <c r="F91" s="85"/>
      <c r="G91" s="85"/>
      <c r="H91" s="85"/>
      <c r="I91" s="85"/>
      <c r="J91" s="49" t="s">
        <v>374</v>
      </c>
      <c r="K91" s="64">
        <v>240</v>
      </c>
      <c r="L91" s="78"/>
      <c r="M91" s="39" t="s">
        <v>382</v>
      </c>
      <c r="N91" s="40">
        <v>2</v>
      </c>
      <c r="O91" s="40">
        <v>3</v>
      </c>
      <c r="P91" s="41" t="s">
        <v>2</v>
      </c>
      <c r="Q91" s="42" t="s">
        <v>2</v>
      </c>
      <c r="R91" s="43">
        <f t="shared" si="0"/>
        <v>1162140</v>
      </c>
      <c r="S91" s="44"/>
      <c r="T91" s="53"/>
    </row>
    <row r="92" spans="1:20" s="45" customFormat="1" ht="29.25" customHeight="1" x14ac:dyDescent="0.25">
      <c r="A92" s="36"/>
      <c r="B92" s="86" t="s">
        <v>376</v>
      </c>
      <c r="C92" s="86"/>
      <c r="D92" s="86"/>
      <c r="E92" s="50">
        <v>203</v>
      </c>
      <c r="F92" s="85"/>
      <c r="G92" s="85"/>
      <c r="H92" s="85"/>
      <c r="I92" s="85"/>
      <c r="J92" s="49" t="s">
        <v>374</v>
      </c>
      <c r="K92" s="64">
        <v>240</v>
      </c>
      <c r="L92" s="78"/>
      <c r="M92" s="39" t="s">
        <v>381</v>
      </c>
      <c r="N92" s="40">
        <v>2</v>
      </c>
      <c r="O92" s="40">
        <v>3</v>
      </c>
      <c r="P92" s="41" t="s">
        <v>380</v>
      </c>
      <c r="Q92" s="42" t="s">
        <v>2</v>
      </c>
      <c r="R92" s="43">
        <f t="shared" si="0"/>
        <v>1162140</v>
      </c>
      <c r="S92" s="44"/>
      <c r="T92" s="53"/>
    </row>
    <row r="93" spans="1:20" s="45" customFormat="1" ht="29.25" customHeight="1" x14ac:dyDescent="0.25">
      <c r="A93" s="36"/>
      <c r="B93" s="86" t="s">
        <v>375</v>
      </c>
      <c r="C93" s="86"/>
      <c r="D93" s="86"/>
      <c r="E93" s="50">
        <v>203</v>
      </c>
      <c r="F93" s="85"/>
      <c r="G93" s="85"/>
      <c r="H93" s="85"/>
      <c r="I93" s="85"/>
      <c r="J93" s="49" t="s">
        <v>374</v>
      </c>
      <c r="K93" s="64">
        <v>240</v>
      </c>
      <c r="L93" s="78"/>
      <c r="M93" s="39" t="s">
        <v>379</v>
      </c>
      <c r="N93" s="40">
        <v>2</v>
      </c>
      <c r="O93" s="40">
        <v>3</v>
      </c>
      <c r="P93" s="41" t="s">
        <v>378</v>
      </c>
      <c r="Q93" s="42" t="s">
        <v>2</v>
      </c>
      <c r="R93" s="43">
        <f t="shared" si="0"/>
        <v>1162140</v>
      </c>
      <c r="S93" s="44"/>
      <c r="T93" s="53"/>
    </row>
    <row r="94" spans="1:20" ht="30.6" customHeight="1" x14ac:dyDescent="0.25">
      <c r="A94" s="5"/>
      <c r="B94" s="83" t="s">
        <v>374</v>
      </c>
      <c r="C94" s="83"/>
      <c r="D94" s="83"/>
      <c r="E94" s="11">
        <v>203</v>
      </c>
      <c r="F94" s="84"/>
      <c r="G94" s="84"/>
      <c r="H94" s="84"/>
      <c r="I94" s="84"/>
      <c r="J94" s="10" t="s">
        <v>374</v>
      </c>
      <c r="K94" s="65">
        <v>240</v>
      </c>
      <c r="L94" s="79"/>
      <c r="M94" s="34" t="s">
        <v>377</v>
      </c>
      <c r="N94" s="14">
        <v>2</v>
      </c>
      <c r="O94" s="14">
        <v>3</v>
      </c>
      <c r="P94" s="15" t="s">
        <v>373</v>
      </c>
      <c r="Q94" s="13" t="s">
        <v>2</v>
      </c>
      <c r="R94" s="35">
        <f t="shared" ref="R94" si="1">R95+R96</f>
        <v>1162140</v>
      </c>
      <c r="S94" s="33"/>
    </row>
    <row r="95" spans="1:20" ht="28.5" customHeight="1" x14ac:dyDescent="0.25">
      <c r="A95" s="5"/>
      <c r="B95" s="7"/>
      <c r="C95" s="8">
        <v>200</v>
      </c>
      <c r="D95" s="8">
        <v>203</v>
      </c>
      <c r="E95" s="8">
        <v>203</v>
      </c>
      <c r="F95" s="8" t="s">
        <v>376</v>
      </c>
      <c r="G95" s="8" t="s">
        <v>375</v>
      </c>
      <c r="H95" s="8" t="s">
        <v>375</v>
      </c>
      <c r="I95" s="8" t="s">
        <v>374</v>
      </c>
      <c r="J95" s="12" t="s">
        <v>374</v>
      </c>
      <c r="K95" s="65">
        <v>120</v>
      </c>
      <c r="L95" s="79"/>
      <c r="M95" s="34" t="s">
        <v>60</v>
      </c>
      <c r="N95" s="14">
        <v>2</v>
      </c>
      <c r="O95" s="14">
        <v>3</v>
      </c>
      <c r="P95" s="15" t="s">
        <v>373</v>
      </c>
      <c r="Q95" s="13">
        <v>120</v>
      </c>
      <c r="R95" s="35">
        <v>1094441</v>
      </c>
      <c r="S95" s="33"/>
      <c r="T95" s="52">
        <v>8601</v>
      </c>
    </row>
    <row r="96" spans="1:20" ht="32.25" customHeight="1" x14ac:dyDescent="0.25">
      <c r="A96" s="5"/>
      <c r="B96" s="7"/>
      <c r="C96" s="8">
        <v>200</v>
      </c>
      <c r="D96" s="8">
        <v>203</v>
      </c>
      <c r="E96" s="8"/>
      <c r="F96" s="8" t="s">
        <v>376</v>
      </c>
      <c r="G96" s="8" t="s">
        <v>375</v>
      </c>
      <c r="H96" s="8" t="s">
        <v>375</v>
      </c>
      <c r="I96" s="8" t="s">
        <v>374</v>
      </c>
      <c r="J96" s="12" t="s">
        <v>374</v>
      </c>
      <c r="K96" s="65">
        <v>240</v>
      </c>
      <c r="L96" s="79"/>
      <c r="M96" s="34" t="s">
        <v>12</v>
      </c>
      <c r="N96" s="14">
        <v>2</v>
      </c>
      <c r="O96" s="14">
        <v>3</v>
      </c>
      <c r="P96" s="15" t="s">
        <v>373</v>
      </c>
      <c r="Q96" s="13">
        <v>240</v>
      </c>
      <c r="R96" s="35">
        <v>67699</v>
      </c>
      <c r="S96" s="33"/>
    </row>
    <row r="97" spans="1:20" s="45" customFormat="1" ht="29.25" customHeight="1" x14ac:dyDescent="0.25">
      <c r="A97" s="36"/>
      <c r="B97" s="16"/>
      <c r="C97" s="85">
        <v>300</v>
      </c>
      <c r="D97" s="85"/>
      <c r="E97" s="50">
        <v>309</v>
      </c>
      <c r="F97" s="85"/>
      <c r="G97" s="85"/>
      <c r="H97" s="85"/>
      <c r="I97" s="85"/>
      <c r="J97" s="49" t="s">
        <v>363</v>
      </c>
      <c r="K97" s="64">
        <v>240</v>
      </c>
      <c r="L97" s="78"/>
      <c r="M97" s="39" t="s">
        <v>372</v>
      </c>
      <c r="N97" s="40">
        <v>3</v>
      </c>
      <c r="O97" s="40" t="s">
        <v>2</v>
      </c>
      <c r="P97" s="41" t="s">
        <v>2</v>
      </c>
      <c r="Q97" s="42" t="s">
        <v>2</v>
      </c>
      <c r="R97" s="43">
        <f t="shared" ref="R97:R98" si="2">R98</f>
        <v>1014600</v>
      </c>
      <c r="S97" s="44"/>
      <c r="T97" s="53"/>
    </row>
    <row r="98" spans="1:20" s="45" customFormat="1" ht="43.5" customHeight="1" x14ac:dyDescent="0.25">
      <c r="A98" s="36"/>
      <c r="B98" s="7"/>
      <c r="C98" s="48"/>
      <c r="D98" s="48">
        <v>309</v>
      </c>
      <c r="E98" s="47">
        <v>309</v>
      </c>
      <c r="F98" s="85"/>
      <c r="G98" s="85"/>
      <c r="H98" s="85"/>
      <c r="I98" s="85"/>
      <c r="J98" s="49" t="s">
        <v>363</v>
      </c>
      <c r="K98" s="64">
        <v>240</v>
      </c>
      <c r="L98" s="78"/>
      <c r="M98" s="39" t="s">
        <v>371</v>
      </c>
      <c r="N98" s="40">
        <v>3</v>
      </c>
      <c r="O98" s="40">
        <v>9</v>
      </c>
      <c r="P98" s="41" t="s">
        <v>2</v>
      </c>
      <c r="Q98" s="42" t="s">
        <v>2</v>
      </c>
      <c r="R98" s="43">
        <f t="shared" si="2"/>
        <v>1014600</v>
      </c>
      <c r="S98" s="44"/>
      <c r="T98" s="53"/>
    </row>
    <row r="99" spans="1:20" s="45" customFormat="1" ht="59.45" customHeight="1" x14ac:dyDescent="0.25">
      <c r="A99" s="36"/>
      <c r="B99" s="86" t="s">
        <v>365</v>
      </c>
      <c r="C99" s="86"/>
      <c r="D99" s="86"/>
      <c r="E99" s="50">
        <v>309</v>
      </c>
      <c r="F99" s="85"/>
      <c r="G99" s="85"/>
      <c r="H99" s="85"/>
      <c r="I99" s="85"/>
      <c r="J99" s="49" t="s">
        <v>363</v>
      </c>
      <c r="K99" s="64">
        <v>240</v>
      </c>
      <c r="L99" s="78"/>
      <c r="M99" s="39" t="s">
        <v>370</v>
      </c>
      <c r="N99" s="40">
        <v>3</v>
      </c>
      <c r="O99" s="40">
        <v>9</v>
      </c>
      <c r="P99" s="41" t="s">
        <v>369</v>
      </c>
      <c r="Q99" s="42" t="s">
        <v>2</v>
      </c>
      <c r="R99" s="43">
        <f t="shared" ref="R99" si="3">R100+R104+R107</f>
        <v>1014600</v>
      </c>
      <c r="S99" s="44"/>
      <c r="T99" s="53"/>
    </row>
    <row r="100" spans="1:20" s="45" customFormat="1" ht="30.6" customHeight="1" x14ac:dyDescent="0.25">
      <c r="A100" s="36"/>
      <c r="B100" s="74"/>
      <c r="C100" s="74"/>
      <c r="D100" s="74"/>
      <c r="E100" s="50"/>
      <c r="F100" s="73"/>
      <c r="G100" s="73"/>
      <c r="H100" s="73"/>
      <c r="I100" s="73"/>
      <c r="J100" s="49"/>
      <c r="K100" s="64"/>
      <c r="L100" s="78"/>
      <c r="M100" s="39" t="s">
        <v>520</v>
      </c>
      <c r="N100" s="40">
        <v>3</v>
      </c>
      <c r="O100" s="40">
        <v>9</v>
      </c>
      <c r="P100" s="41" t="s">
        <v>521</v>
      </c>
      <c r="Q100" s="42" t="s">
        <v>2</v>
      </c>
      <c r="R100" s="43">
        <f t="shared" ref="R100" si="4">R101</f>
        <v>434600</v>
      </c>
      <c r="S100" s="44"/>
      <c r="T100" s="53"/>
    </row>
    <row r="101" spans="1:20" s="45" customFormat="1" ht="47.45" customHeight="1" x14ac:dyDescent="0.25">
      <c r="A101" s="36"/>
      <c r="B101" s="74"/>
      <c r="C101" s="74"/>
      <c r="D101" s="74"/>
      <c r="E101" s="50"/>
      <c r="F101" s="73"/>
      <c r="G101" s="73"/>
      <c r="H101" s="73"/>
      <c r="I101" s="73"/>
      <c r="J101" s="49"/>
      <c r="K101" s="64"/>
      <c r="L101" s="78"/>
      <c r="M101" s="34" t="s">
        <v>522</v>
      </c>
      <c r="N101" s="14">
        <v>3</v>
      </c>
      <c r="O101" s="14">
        <v>9</v>
      </c>
      <c r="P101" s="15" t="s">
        <v>523</v>
      </c>
      <c r="Q101" s="13"/>
      <c r="R101" s="35">
        <f t="shared" ref="R101" si="5">R102+R103</f>
        <v>434600</v>
      </c>
      <c r="S101" s="33"/>
      <c r="T101" s="52"/>
    </row>
    <row r="102" spans="1:20" s="45" customFormat="1" ht="19.899999999999999" customHeight="1" x14ac:dyDescent="0.25">
      <c r="A102" s="36"/>
      <c r="B102" s="74"/>
      <c r="C102" s="74"/>
      <c r="D102" s="74"/>
      <c r="E102" s="50"/>
      <c r="F102" s="73"/>
      <c r="G102" s="73"/>
      <c r="H102" s="73"/>
      <c r="I102" s="73"/>
      <c r="J102" s="49"/>
      <c r="K102" s="64"/>
      <c r="L102" s="78"/>
      <c r="M102" s="34" t="s">
        <v>193</v>
      </c>
      <c r="N102" s="14">
        <v>3</v>
      </c>
      <c r="O102" s="14">
        <v>9</v>
      </c>
      <c r="P102" s="15" t="s">
        <v>523</v>
      </c>
      <c r="Q102" s="13">
        <v>110</v>
      </c>
      <c r="R102" s="35">
        <v>409600</v>
      </c>
      <c r="S102" s="75"/>
      <c r="T102" s="76">
        <v>39500</v>
      </c>
    </row>
    <row r="103" spans="1:20" s="45" customFormat="1" ht="30.6" customHeight="1" x14ac:dyDescent="0.25">
      <c r="A103" s="36"/>
      <c r="B103" s="74"/>
      <c r="C103" s="74"/>
      <c r="D103" s="74"/>
      <c r="E103" s="50"/>
      <c r="F103" s="73"/>
      <c r="G103" s="73"/>
      <c r="H103" s="73"/>
      <c r="I103" s="73"/>
      <c r="J103" s="49"/>
      <c r="K103" s="64"/>
      <c r="L103" s="78"/>
      <c r="M103" s="34" t="s">
        <v>12</v>
      </c>
      <c r="N103" s="14">
        <v>3</v>
      </c>
      <c r="O103" s="14">
        <v>9</v>
      </c>
      <c r="P103" s="15" t="s">
        <v>523</v>
      </c>
      <c r="Q103" s="13">
        <v>240</v>
      </c>
      <c r="R103" s="35">
        <v>25000</v>
      </c>
      <c r="S103" s="75"/>
      <c r="T103" s="76"/>
    </row>
    <row r="104" spans="1:20" s="45" customFormat="1" ht="32.25" customHeight="1" x14ac:dyDescent="0.25">
      <c r="A104" s="36"/>
      <c r="B104" s="86" t="s">
        <v>364</v>
      </c>
      <c r="C104" s="86"/>
      <c r="D104" s="86"/>
      <c r="E104" s="50">
        <v>309</v>
      </c>
      <c r="F104" s="85"/>
      <c r="G104" s="85"/>
      <c r="H104" s="85"/>
      <c r="I104" s="85"/>
      <c r="J104" s="49" t="s">
        <v>363</v>
      </c>
      <c r="K104" s="64">
        <v>240</v>
      </c>
      <c r="L104" s="78"/>
      <c r="M104" s="39" t="s">
        <v>368</v>
      </c>
      <c r="N104" s="40">
        <v>3</v>
      </c>
      <c r="O104" s="40">
        <v>9</v>
      </c>
      <c r="P104" s="41" t="s">
        <v>367</v>
      </c>
      <c r="Q104" s="42" t="s">
        <v>2</v>
      </c>
      <c r="R104" s="43">
        <v>500000</v>
      </c>
      <c r="S104" s="44"/>
      <c r="T104" s="53"/>
    </row>
    <row r="105" spans="1:20" ht="45.75" customHeight="1" x14ac:dyDescent="0.25">
      <c r="A105" s="5"/>
      <c r="B105" s="83" t="s">
        <v>363</v>
      </c>
      <c r="C105" s="83"/>
      <c r="D105" s="83"/>
      <c r="E105" s="11">
        <v>309</v>
      </c>
      <c r="F105" s="84"/>
      <c r="G105" s="84"/>
      <c r="H105" s="84"/>
      <c r="I105" s="84"/>
      <c r="J105" s="10" t="s">
        <v>363</v>
      </c>
      <c r="K105" s="65">
        <v>240</v>
      </c>
      <c r="L105" s="79"/>
      <c r="M105" s="34" t="s">
        <v>366</v>
      </c>
      <c r="N105" s="14">
        <v>3</v>
      </c>
      <c r="O105" s="14">
        <v>9</v>
      </c>
      <c r="P105" s="15" t="s">
        <v>362</v>
      </c>
      <c r="Q105" s="13" t="s">
        <v>2</v>
      </c>
      <c r="R105" s="35">
        <v>500000</v>
      </c>
      <c r="S105" s="33"/>
    </row>
    <row r="106" spans="1:20" ht="30" customHeight="1" x14ac:dyDescent="0.25">
      <c r="A106" s="5"/>
      <c r="B106" s="7"/>
      <c r="C106" s="8">
        <v>300</v>
      </c>
      <c r="D106" s="8">
        <v>309</v>
      </c>
      <c r="E106" s="8">
        <v>309</v>
      </c>
      <c r="F106" s="8" t="s">
        <v>365</v>
      </c>
      <c r="G106" s="8" t="s">
        <v>364</v>
      </c>
      <c r="H106" s="8" t="s">
        <v>364</v>
      </c>
      <c r="I106" s="8" t="s">
        <v>363</v>
      </c>
      <c r="J106" s="12" t="s">
        <v>363</v>
      </c>
      <c r="K106" s="65">
        <v>240</v>
      </c>
      <c r="L106" s="79"/>
      <c r="M106" s="34" t="s">
        <v>12</v>
      </c>
      <c r="N106" s="14">
        <v>3</v>
      </c>
      <c r="O106" s="14">
        <v>9</v>
      </c>
      <c r="P106" s="15" t="s">
        <v>362</v>
      </c>
      <c r="Q106" s="13">
        <v>240</v>
      </c>
      <c r="R106" s="35">
        <v>500000</v>
      </c>
      <c r="S106" s="33"/>
    </row>
    <row r="107" spans="1:20" ht="42" customHeight="1" x14ac:dyDescent="0.25">
      <c r="A107" s="5"/>
      <c r="B107" s="16"/>
      <c r="C107" s="58"/>
      <c r="D107" s="58"/>
      <c r="E107" s="11"/>
      <c r="F107" s="58"/>
      <c r="G107" s="58"/>
      <c r="H107" s="58"/>
      <c r="I107" s="58"/>
      <c r="J107" s="10"/>
      <c r="K107" s="65"/>
      <c r="L107" s="79"/>
      <c r="M107" s="39" t="s">
        <v>496</v>
      </c>
      <c r="N107" s="40">
        <v>3</v>
      </c>
      <c r="O107" s="40">
        <v>9</v>
      </c>
      <c r="P107" s="41" t="s">
        <v>498</v>
      </c>
      <c r="Q107" s="42" t="s">
        <v>2</v>
      </c>
      <c r="R107" s="43">
        <v>80000</v>
      </c>
      <c r="S107" s="33"/>
    </row>
    <row r="108" spans="1:20" ht="45" customHeight="1" x14ac:dyDescent="0.25">
      <c r="A108" s="5"/>
      <c r="B108" s="16"/>
      <c r="C108" s="58"/>
      <c r="D108" s="58"/>
      <c r="E108" s="11"/>
      <c r="F108" s="58"/>
      <c r="G108" s="58"/>
      <c r="H108" s="58"/>
      <c r="I108" s="58"/>
      <c r="J108" s="10"/>
      <c r="K108" s="65"/>
      <c r="L108" s="79"/>
      <c r="M108" s="34" t="s">
        <v>497</v>
      </c>
      <c r="N108" s="14">
        <v>3</v>
      </c>
      <c r="O108" s="14">
        <v>9</v>
      </c>
      <c r="P108" s="15" t="s">
        <v>499</v>
      </c>
      <c r="Q108" s="13" t="s">
        <v>2</v>
      </c>
      <c r="R108" s="35">
        <v>80000</v>
      </c>
      <c r="S108" s="33"/>
    </row>
    <row r="109" spans="1:20" ht="30" customHeight="1" x14ac:dyDescent="0.25">
      <c r="A109" s="5"/>
      <c r="B109" s="16"/>
      <c r="C109" s="58"/>
      <c r="D109" s="58"/>
      <c r="E109" s="11"/>
      <c r="F109" s="58"/>
      <c r="G109" s="58"/>
      <c r="H109" s="58"/>
      <c r="I109" s="58"/>
      <c r="J109" s="10"/>
      <c r="K109" s="65"/>
      <c r="L109" s="79"/>
      <c r="M109" s="34" t="s">
        <v>12</v>
      </c>
      <c r="N109" s="14">
        <v>3</v>
      </c>
      <c r="O109" s="14">
        <v>9</v>
      </c>
      <c r="P109" s="15" t="s">
        <v>499</v>
      </c>
      <c r="Q109" s="13">
        <v>240</v>
      </c>
      <c r="R109" s="35">
        <v>80000</v>
      </c>
      <c r="S109" s="33"/>
    </row>
    <row r="110" spans="1:20" s="45" customFormat="1" ht="16.5" customHeight="1" x14ac:dyDescent="0.25">
      <c r="A110" s="36"/>
      <c r="B110" s="16"/>
      <c r="C110" s="85">
        <v>400</v>
      </c>
      <c r="D110" s="85"/>
      <c r="E110" s="50">
        <v>412</v>
      </c>
      <c r="F110" s="85"/>
      <c r="G110" s="85"/>
      <c r="H110" s="85"/>
      <c r="I110" s="85"/>
      <c r="J110" s="49" t="s">
        <v>352</v>
      </c>
      <c r="K110" s="64">
        <v>240</v>
      </c>
      <c r="L110" s="78"/>
      <c r="M110" s="39" t="s">
        <v>361</v>
      </c>
      <c r="N110" s="40">
        <v>4</v>
      </c>
      <c r="O110" s="40" t="s">
        <v>2</v>
      </c>
      <c r="P110" s="41" t="s">
        <v>2</v>
      </c>
      <c r="Q110" s="42" t="s">
        <v>2</v>
      </c>
      <c r="R110" s="43">
        <v>23165975</v>
      </c>
      <c r="S110" s="44"/>
      <c r="T110" s="53"/>
    </row>
    <row r="111" spans="1:20" s="45" customFormat="1" ht="16.5" customHeight="1" x14ac:dyDescent="0.25">
      <c r="A111" s="36"/>
      <c r="B111" s="16"/>
      <c r="C111" s="73"/>
      <c r="D111" s="73"/>
      <c r="E111" s="50"/>
      <c r="F111" s="73"/>
      <c r="G111" s="73"/>
      <c r="H111" s="73"/>
      <c r="I111" s="73"/>
      <c r="J111" s="49"/>
      <c r="K111" s="64"/>
      <c r="L111" s="78"/>
      <c r="M111" s="39" t="s">
        <v>524</v>
      </c>
      <c r="N111" s="40">
        <v>4</v>
      </c>
      <c r="O111" s="40">
        <v>2</v>
      </c>
      <c r="P111" s="41" t="s">
        <v>2</v>
      </c>
      <c r="Q111" s="42" t="s">
        <v>2</v>
      </c>
      <c r="R111" s="43">
        <f t="shared" ref="R111:R114" si="6">R112</f>
        <v>4283502</v>
      </c>
      <c r="S111" s="44"/>
      <c r="T111" s="53"/>
    </row>
    <row r="112" spans="1:20" s="45" customFormat="1" ht="16.5" customHeight="1" x14ac:dyDescent="0.25">
      <c r="A112" s="36"/>
      <c r="B112" s="16"/>
      <c r="C112" s="73"/>
      <c r="D112" s="73"/>
      <c r="E112" s="50"/>
      <c r="F112" s="73"/>
      <c r="G112" s="73"/>
      <c r="H112" s="73"/>
      <c r="I112" s="73"/>
      <c r="J112" s="49"/>
      <c r="K112" s="64"/>
      <c r="L112" s="78"/>
      <c r="M112" s="39" t="s">
        <v>525</v>
      </c>
      <c r="N112" s="40">
        <v>4</v>
      </c>
      <c r="O112" s="40">
        <v>2</v>
      </c>
      <c r="P112" s="41" t="s">
        <v>526</v>
      </c>
      <c r="Q112" s="42"/>
      <c r="R112" s="43">
        <f t="shared" si="6"/>
        <v>4283502</v>
      </c>
      <c r="S112" s="44"/>
      <c r="T112" s="53"/>
    </row>
    <row r="113" spans="1:20" s="45" customFormat="1" ht="28.9" customHeight="1" x14ac:dyDescent="0.25">
      <c r="A113" s="36"/>
      <c r="B113" s="16"/>
      <c r="C113" s="73"/>
      <c r="D113" s="73"/>
      <c r="E113" s="50"/>
      <c r="F113" s="73"/>
      <c r="G113" s="73"/>
      <c r="H113" s="73"/>
      <c r="I113" s="73"/>
      <c r="J113" s="49"/>
      <c r="K113" s="64"/>
      <c r="L113" s="78"/>
      <c r="M113" s="39" t="s">
        <v>527</v>
      </c>
      <c r="N113" s="40">
        <v>4</v>
      </c>
      <c r="O113" s="40">
        <v>2</v>
      </c>
      <c r="P113" s="41" t="s">
        <v>528</v>
      </c>
      <c r="Q113" s="42"/>
      <c r="R113" s="43">
        <f t="shared" si="6"/>
        <v>4283502</v>
      </c>
      <c r="S113" s="44"/>
      <c r="T113" s="53"/>
    </row>
    <row r="114" spans="1:20" s="45" customFormat="1" ht="59.25" customHeight="1" x14ac:dyDescent="0.25">
      <c r="A114" s="36"/>
      <c r="B114" s="16"/>
      <c r="C114" s="73"/>
      <c r="D114" s="73"/>
      <c r="E114" s="50"/>
      <c r="F114" s="73"/>
      <c r="G114" s="73"/>
      <c r="H114" s="73"/>
      <c r="I114" s="73"/>
      <c r="J114" s="49"/>
      <c r="K114" s="64"/>
      <c r="L114" s="78"/>
      <c r="M114" s="34" t="s">
        <v>529</v>
      </c>
      <c r="N114" s="14">
        <v>4</v>
      </c>
      <c r="O114" s="14">
        <v>2</v>
      </c>
      <c r="P114" s="15" t="s">
        <v>530</v>
      </c>
      <c r="Q114" s="13"/>
      <c r="R114" s="35">
        <f t="shared" si="6"/>
        <v>4283502</v>
      </c>
      <c r="S114" s="44"/>
      <c r="T114" s="53"/>
    </row>
    <row r="115" spans="1:20" s="45" customFormat="1" ht="16.5" customHeight="1" x14ac:dyDescent="0.25">
      <c r="A115" s="36"/>
      <c r="B115" s="16"/>
      <c r="C115" s="73"/>
      <c r="D115" s="73"/>
      <c r="E115" s="50"/>
      <c r="F115" s="73"/>
      <c r="G115" s="73"/>
      <c r="H115" s="73"/>
      <c r="I115" s="73"/>
      <c r="J115" s="49"/>
      <c r="K115" s="64"/>
      <c r="L115" s="78"/>
      <c r="M115" s="34" t="s">
        <v>483</v>
      </c>
      <c r="N115" s="14">
        <v>4</v>
      </c>
      <c r="O115" s="14">
        <v>2</v>
      </c>
      <c r="P115" s="15" t="s">
        <v>530</v>
      </c>
      <c r="Q115" s="13">
        <v>410</v>
      </c>
      <c r="R115" s="35">
        <v>4283502</v>
      </c>
      <c r="S115" s="44"/>
      <c r="T115" s="53"/>
    </row>
    <row r="116" spans="1:20" s="45" customFormat="1" ht="16.5" customHeight="1" x14ac:dyDescent="0.25">
      <c r="A116" s="36"/>
      <c r="B116" s="16"/>
      <c r="C116" s="73"/>
      <c r="D116" s="73"/>
      <c r="E116" s="50"/>
      <c r="F116" s="73"/>
      <c r="G116" s="73"/>
      <c r="H116" s="73"/>
      <c r="I116" s="73"/>
      <c r="J116" s="49"/>
      <c r="K116" s="64"/>
      <c r="L116" s="78"/>
      <c r="M116" s="39" t="s">
        <v>531</v>
      </c>
      <c r="N116" s="40">
        <v>4</v>
      </c>
      <c r="O116" s="40">
        <v>6</v>
      </c>
      <c r="P116" s="41" t="s">
        <v>2</v>
      </c>
      <c r="Q116" s="42" t="s">
        <v>2</v>
      </c>
      <c r="R116" s="43">
        <f t="shared" ref="R116:R119" si="7">R117</f>
        <v>3300000</v>
      </c>
      <c r="S116" s="44"/>
      <c r="T116" s="53"/>
    </row>
    <row r="117" spans="1:20" s="45" customFormat="1" ht="16.5" customHeight="1" x14ac:dyDescent="0.25">
      <c r="A117" s="36"/>
      <c r="B117" s="16"/>
      <c r="C117" s="73"/>
      <c r="D117" s="73"/>
      <c r="E117" s="50"/>
      <c r="F117" s="73"/>
      <c r="G117" s="73"/>
      <c r="H117" s="73"/>
      <c r="I117" s="73"/>
      <c r="J117" s="49"/>
      <c r="K117" s="64"/>
      <c r="L117" s="78"/>
      <c r="M117" s="39" t="s">
        <v>525</v>
      </c>
      <c r="N117" s="40">
        <v>4</v>
      </c>
      <c r="O117" s="40">
        <v>6</v>
      </c>
      <c r="P117" s="41" t="s">
        <v>526</v>
      </c>
      <c r="Q117" s="42"/>
      <c r="R117" s="43">
        <f t="shared" si="7"/>
        <v>3300000</v>
      </c>
      <c r="S117" s="44"/>
      <c r="T117" s="53"/>
    </row>
    <row r="118" spans="1:20" s="45" customFormat="1" ht="29.45" customHeight="1" x14ac:dyDescent="0.25">
      <c r="A118" s="36"/>
      <c r="B118" s="16"/>
      <c r="C118" s="73"/>
      <c r="D118" s="73"/>
      <c r="E118" s="50"/>
      <c r="F118" s="73"/>
      <c r="G118" s="73"/>
      <c r="H118" s="73"/>
      <c r="I118" s="73"/>
      <c r="J118" s="49"/>
      <c r="K118" s="64"/>
      <c r="L118" s="78"/>
      <c r="M118" s="39" t="s">
        <v>527</v>
      </c>
      <c r="N118" s="40">
        <v>4</v>
      </c>
      <c r="O118" s="40">
        <v>6</v>
      </c>
      <c r="P118" s="41" t="s">
        <v>528</v>
      </c>
      <c r="Q118" s="42"/>
      <c r="R118" s="43">
        <f t="shared" si="7"/>
        <v>3300000</v>
      </c>
      <c r="S118" s="44"/>
      <c r="T118" s="53"/>
    </row>
    <row r="119" spans="1:20" s="45" customFormat="1" ht="60" customHeight="1" x14ac:dyDescent="0.25">
      <c r="A119" s="36"/>
      <c r="B119" s="16"/>
      <c r="C119" s="73"/>
      <c r="D119" s="73"/>
      <c r="E119" s="50"/>
      <c r="F119" s="73"/>
      <c r="G119" s="73"/>
      <c r="H119" s="73"/>
      <c r="I119" s="73"/>
      <c r="J119" s="49"/>
      <c r="K119" s="64"/>
      <c r="L119" s="78"/>
      <c r="M119" s="34" t="s">
        <v>529</v>
      </c>
      <c r="N119" s="14">
        <v>4</v>
      </c>
      <c r="O119" s="14">
        <v>6</v>
      </c>
      <c r="P119" s="15" t="s">
        <v>530</v>
      </c>
      <c r="Q119" s="42"/>
      <c r="R119" s="35">
        <f t="shared" si="7"/>
        <v>3300000</v>
      </c>
      <c r="S119" s="44"/>
      <c r="T119" s="53"/>
    </row>
    <row r="120" spans="1:20" s="45" customFormat="1" ht="16.5" customHeight="1" x14ac:dyDescent="0.25">
      <c r="A120" s="36"/>
      <c r="B120" s="16"/>
      <c r="C120" s="73"/>
      <c r="D120" s="73"/>
      <c r="E120" s="50"/>
      <c r="F120" s="73"/>
      <c r="G120" s="73"/>
      <c r="H120" s="73"/>
      <c r="I120" s="73"/>
      <c r="J120" s="49"/>
      <c r="K120" s="64"/>
      <c r="L120" s="78"/>
      <c r="M120" s="34" t="s">
        <v>483</v>
      </c>
      <c r="N120" s="14">
        <v>4</v>
      </c>
      <c r="O120" s="14">
        <v>6</v>
      </c>
      <c r="P120" s="15" t="s">
        <v>530</v>
      </c>
      <c r="Q120" s="13">
        <v>410</v>
      </c>
      <c r="R120" s="35">
        <v>3300000</v>
      </c>
      <c r="S120" s="44"/>
      <c r="T120" s="53"/>
    </row>
    <row r="121" spans="1:20" s="45" customFormat="1" ht="16.5" customHeight="1" x14ac:dyDescent="0.25">
      <c r="A121" s="36"/>
      <c r="B121" s="16"/>
      <c r="C121" s="60"/>
      <c r="D121" s="60"/>
      <c r="E121" s="50"/>
      <c r="F121" s="60"/>
      <c r="G121" s="60"/>
      <c r="H121" s="60"/>
      <c r="I121" s="60"/>
      <c r="J121" s="49"/>
      <c r="K121" s="64"/>
      <c r="L121" s="78"/>
      <c r="M121" s="39" t="s">
        <v>500</v>
      </c>
      <c r="N121" s="40">
        <v>4</v>
      </c>
      <c r="O121" s="40">
        <v>9</v>
      </c>
      <c r="P121" s="41" t="s">
        <v>2</v>
      </c>
      <c r="Q121" s="42" t="s">
        <v>2</v>
      </c>
      <c r="R121" s="43">
        <f t="shared" ref="R121:R124" si="8">R122</f>
        <v>15019823</v>
      </c>
      <c r="S121" s="44"/>
      <c r="T121" s="53"/>
    </row>
    <row r="122" spans="1:20" s="45" customFormat="1" ht="45.75" customHeight="1" x14ac:dyDescent="0.25">
      <c r="A122" s="36"/>
      <c r="B122" s="16"/>
      <c r="C122" s="60"/>
      <c r="D122" s="60"/>
      <c r="E122" s="50"/>
      <c r="F122" s="60"/>
      <c r="G122" s="60"/>
      <c r="H122" s="60"/>
      <c r="I122" s="60"/>
      <c r="J122" s="49"/>
      <c r="K122" s="64"/>
      <c r="L122" s="78"/>
      <c r="M122" s="39" t="s">
        <v>501</v>
      </c>
      <c r="N122" s="40">
        <v>4</v>
      </c>
      <c r="O122" s="40">
        <v>9</v>
      </c>
      <c r="P122" s="41" t="s">
        <v>502</v>
      </c>
      <c r="Q122" s="42" t="s">
        <v>2</v>
      </c>
      <c r="R122" s="43">
        <f t="shared" ref="R122" si="9">R123+R128</f>
        <v>15019823</v>
      </c>
      <c r="S122" s="44"/>
      <c r="T122" s="53"/>
    </row>
    <row r="123" spans="1:20" s="45" customFormat="1" ht="30" customHeight="1" x14ac:dyDescent="0.25">
      <c r="A123" s="36"/>
      <c r="B123" s="16"/>
      <c r="C123" s="60"/>
      <c r="D123" s="60"/>
      <c r="E123" s="50"/>
      <c r="F123" s="60"/>
      <c r="G123" s="60"/>
      <c r="H123" s="60"/>
      <c r="I123" s="60"/>
      <c r="J123" s="49"/>
      <c r="K123" s="64"/>
      <c r="L123" s="78"/>
      <c r="M123" s="39" t="s">
        <v>503</v>
      </c>
      <c r="N123" s="40">
        <v>4</v>
      </c>
      <c r="O123" s="40">
        <v>9</v>
      </c>
      <c r="P123" s="41" t="s">
        <v>504</v>
      </c>
      <c r="Q123" s="42" t="s">
        <v>2</v>
      </c>
      <c r="R123" s="43">
        <f t="shared" ref="R123" si="10">R124+R126</f>
        <v>1401903</v>
      </c>
      <c r="S123" s="44"/>
      <c r="T123" s="53"/>
    </row>
    <row r="124" spans="1:20" s="45" customFormat="1" ht="60" customHeight="1" x14ac:dyDescent="0.25">
      <c r="A124" s="36"/>
      <c r="B124" s="16"/>
      <c r="C124" s="60"/>
      <c r="D124" s="60"/>
      <c r="E124" s="50"/>
      <c r="F124" s="60"/>
      <c r="G124" s="60"/>
      <c r="H124" s="60"/>
      <c r="I124" s="60"/>
      <c r="J124" s="49"/>
      <c r="K124" s="64"/>
      <c r="L124" s="78"/>
      <c r="M124" s="34" t="s">
        <v>505</v>
      </c>
      <c r="N124" s="14">
        <v>4</v>
      </c>
      <c r="O124" s="14">
        <v>9</v>
      </c>
      <c r="P124" s="15" t="s">
        <v>506</v>
      </c>
      <c r="Q124" s="13" t="s">
        <v>2</v>
      </c>
      <c r="R124" s="35">
        <f t="shared" si="8"/>
        <v>901903</v>
      </c>
      <c r="S124" s="44"/>
      <c r="T124" s="53"/>
    </row>
    <row r="125" spans="1:20" s="45" customFormat="1" ht="31.5" customHeight="1" x14ac:dyDescent="0.25">
      <c r="A125" s="36"/>
      <c r="B125" s="16"/>
      <c r="C125" s="60"/>
      <c r="D125" s="60"/>
      <c r="E125" s="50"/>
      <c r="F125" s="60"/>
      <c r="G125" s="60"/>
      <c r="H125" s="60"/>
      <c r="I125" s="60"/>
      <c r="J125" s="49"/>
      <c r="K125" s="64"/>
      <c r="L125" s="78"/>
      <c r="M125" s="34" t="s">
        <v>12</v>
      </c>
      <c r="N125" s="14">
        <v>4</v>
      </c>
      <c r="O125" s="14">
        <v>9</v>
      </c>
      <c r="P125" s="15" t="s">
        <v>506</v>
      </c>
      <c r="Q125" s="13">
        <v>240</v>
      </c>
      <c r="R125" s="35">
        <v>901903</v>
      </c>
      <c r="S125" s="44"/>
      <c r="T125" s="53"/>
    </row>
    <row r="126" spans="1:20" s="45" customFormat="1" ht="60" customHeight="1" x14ac:dyDescent="0.25">
      <c r="A126" s="36"/>
      <c r="B126" s="16"/>
      <c r="C126" s="73"/>
      <c r="D126" s="73"/>
      <c r="E126" s="50"/>
      <c r="F126" s="73"/>
      <c r="G126" s="73"/>
      <c r="H126" s="73"/>
      <c r="I126" s="73"/>
      <c r="J126" s="49"/>
      <c r="K126" s="64"/>
      <c r="L126" s="78"/>
      <c r="M126" s="34" t="s">
        <v>532</v>
      </c>
      <c r="N126" s="14">
        <v>4</v>
      </c>
      <c r="O126" s="14">
        <v>9</v>
      </c>
      <c r="P126" s="15" t="s">
        <v>533</v>
      </c>
      <c r="Q126" s="13"/>
      <c r="R126" s="35">
        <f t="shared" ref="R126" si="11">R127</f>
        <v>500000</v>
      </c>
      <c r="S126" s="44"/>
      <c r="T126" s="53"/>
    </row>
    <row r="127" spans="1:20" s="45" customFormat="1" ht="31.5" customHeight="1" x14ac:dyDescent="0.25">
      <c r="A127" s="36"/>
      <c r="B127" s="16"/>
      <c r="C127" s="73"/>
      <c r="D127" s="73"/>
      <c r="E127" s="50"/>
      <c r="F127" s="73"/>
      <c r="G127" s="73"/>
      <c r="H127" s="73"/>
      <c r="I127" s="73"/>
      <c r="J127" s="49"/>
      <c r="K127" s="64"/>
      <c r="L127" s="78"/>
      <c r="M127" s="34" t="s">
        <v>12</v>
      </c>
      <c r="N127" s="14">
        <v>4</v>
      </c>
      <c r="O127" s="14">
        <v>9</v>
      </c>
      <c r="P127" s="15" t="s">
        <v>533</v>
      </c>
      <c r="Q127" s="13">
        <v>240</v>
      </c>
      <c r="R127" s="35">
        <v>500000</v>
      </c>
      <c r="S127" s="44"/>
      <c r="T127" s="53"/>
    </row>
    <row r="128" spans="1:20" s="45" customFormat="1" ht="31.5" customHeight="1" x14ac:dyDescent="0.25">
      <c r="A128" s="36"/>
      <c r="B128" s="16"/>
      <c r="C128" s="73"/>
      <c r="D128" s="73"/>
      <c r="E128" s="50"/>
      <c r="F128" s="73"/>
      <c r="G128" s="73"/>
      <c r="H128" s="73"/>
      <c r="I128" s="73"/>
      <c r="J128" s="49"/>
      <c r="K128" s="64"/>
      <c r="L128" s="78"/>
      <c r="M128" s="39" t="s">
        <v>534</v>
      </c>
      <c r="N128" s="40">
        <v>4</v>
      </c>
      <c r="O128" s="40">
        <v>9</v>
      </c>
      <c r="P128" s="41" t="s">
        <v>535</v>
      </c>
      <c r="Q128" s="42" t="s">
        <v>2</v>
      </c>
      <c r="R128" s="43">
        <f t="shared" ref="R128:R129" si="12">R129</f>
        <v>13617920</v>
      </c>
      <c r="S128" s="44"/>
      <c r="T128" s="53"/>
    </row>
    <row r="129" spans="1:20" s="45" customFormat="1" ht="19.899999999999999" customHeight="1" x14ac:dyDescent="0.25">
      <c r="A129" s="36"/>
      <c r="B129" s="16"/>
      <c r="C129" s="73"/>
      <c r="D129" s="73"/>
      <c r="E129" s="50"/>
      <c r="F129" s="73"/>
      <c r="G129" s="73"/>
      <c r="H129" s="73"/>
      <c r="I129" s="73"/>
      <c r="J129" s="49"/>
      <c r="K129" s="64"/>
      <c r="L129" s="78"/>
      <c r="M129" s="34" t="s">
        <v>536</v>
      </c>
      <c r="N129" s="14">
        <v>4</v>
      </c>
      <c r="O129" s="14">
        <v>9</v>
      </c>
      <c r="P129" s="15" t="s">
        <v>537</v>
      </c>
      <c r="Q129" s="13"/>
      <c r="R129" s="35">
        <f t="shared" si="12"/>
        <v>13617920</v>
      </c>
      <c r="S129" s="44"/>
      <c r="T129" s="53"/>
    </row>
    <row r="130" spans="1:20" s="45" customFormat="1" ht="31.5" customHeight="1" x14ac:dyDescent="0.25">
      <c r="A130" s="36"/>
      <c r="B130" s="16"/>
      <c r="C130" s="73"/>
      <c r="D130" s="73"/>
      <c r="E130" s="50"/>
      <c r="F130" s="73"/>
      <c r="G130" s="73"/>
      <c r="H130" s="73"/>
      <c r="I130" s="73"/>
      <c r="J130" s="49"/>
      <c r="K130" s="64"/>
      <c r="L130" s="78"/>
      <c r="M130" s="34" t="s">
        <v>12</v>
      </c>
      <c r="N130" s="14">
        <v>4</v>
      </c>
      <c r="O130" s="14">
        <v>9</v>
      </c>
      <c r="P130" s="15" t="s">
        <v>537</v>
      </c>
      <c r="Q130" s="13">
        <v>240</v>
      </c>
      <c r="R130" s="35">
        <v>13617920</v>
      </c>
      <c r="S130" s="44"/>
      <c r="T130" s="53"/>
    </row>
    <row r="131" spans="1:20" s="45" customFormat="1" ht="20.45" customHeight="1" x14ac:dyDescent="0.25">
      <c r="A131" s="36"/>
      <c r="B131" s="7"/>
      <c r="C131" s="48"/>
      <c r="D131" s="48">
        <v>412</v>
      </c>
      <c r="E131" s="47">
        <v>412</v>
      </c>
      <c r="F131" s="85"/>
      <c r="G131" s="85"/>
      <c r="H131" s="85"/>
      <c r="I131" s="85"/>
      <c r="J131" s="49" t="s">
        <v>352</v>
      </c>
      <c r="K131" s="64">
        <v>240</v>
      </c>
      <c r="L131" s="78"/>
      <c r="M131" s="39" t="s">
        <v>360</v>
      </c>
      <c r="N131" s="40">
        <v>4</v>
      </c>
      <c r="O131" s="40">
        <v>12</v>
      </c>
      <c r="P131" s="41" t="s">
        <v>2</v>
      </c>
      <c r="Q131" s="42" t="s">
        <v>2</v>
      </c>
      <c r="R131" s="43">
        <v>562650</v>
      </c>
      <c r="S131" s="44"/>
      <c r="T131" s="53"/>
    </row>
    <row r="132" spans="1:20" s="45" customFormat="1" ht="32.25" customHeight="1" x14ac:dyDescent="0.25">
      <c r="A132" s="36"/>
      <c r="B132" s="86" t="s">
        <v>354</v>
      </c>
      <c r="C132" s="86"/>
      <c r="D132" s="86"/>
      <c r="E132" s="50">
        <v>412</v>
      </c>
      <c r="F132" s="85"/>
      <c r="G132" s="85"/>
      <c r="H132" s="85"/>
      <c r="I132" s="85"/>
      <c r="J132" s="49" t="s">
        <v>352</v>
      </c>
      <c r="K132" s="64">
        <v>240</v>
      </c>
      <c r="L132" s="78"/>
      <c r="M132" s="39" t="s">
        <v>359</v>
      </c>
      <c r="N132" s="40">
        <v>4</v>
      </c>
      <c r="O132" s="40">
        <v>12</v>
      </c>
      <c r="P132" s="41" t="s">
        <v>358</v>
      </c>
      <c r="Q132" s="42" t="s">
        <v>2</v>
      </c>
      <c r="R132" s="43">
        <v>562650</v>
      </c>
      <c r="S132" s="44"/>
      <c r="T132" s="53"/>
    </row>
    <row r="133" spans="1:20" s="45" customFormat="1" ht="16.5" customHeight="1" x14ac:dyDescent="0.25">
      <c r="A133" s="36"/>
      <c r="B133" s="86" t="s">
        <v>353</v>
      </c>
      <c r="C133" s="86"/>
      <c r="D133" s="86"/>
      <c r="E133" s="50">
        <v>412</v>
      </c>
      <c r="F133" s="85"/>
      <c r="G133" s="85"/>
      <c r="H133" s="85"/>
      <c r="I133" s="85"/>
      <c r="J133" s="49" t="s">
        <v>352</v>
      </c>
      <c r="K133" s="64">
        <v>240</v>
      </c>
      <c r="L133" s="78"/>
      <c r="M133" s="39" t="s">
        <v>357</v>
      </c>
      <c r="N133" s="40">
        <v>4</v>
      </c>
      <c r="O133" s="40">
        <v>12</v>
      </c>
      <c r="P133" s="41" t="s">
        <v>356</v>
      </c>
      <c r="Q133" s="42" t="s">
        <v>2</v>
      </c>
      <c r="R133" s="43">
        <v>100000</v>
      </c>
      <c r="S133" s="44"/>
      <c r="T133" s="53"/>
    </row>
    <row r="134" spans="1:20" ht="63.75" customHeight="1" x14ac:dyDescent="0.25">
      <c r="A134" s="5"/>
      <c r="B134" s="83" t="s">
        <v>352</v>
      </c>
      <c r="C134" s="83"/>
      <c r="D134" s="83"/>
      <c r="E134" s="11">
        <v>412</v>
      </c>
      <c r="F134" s="84"/>
      <c r="G134" s="84"/>
      <c r="H134" s="84"/>
      <c r="I134" s="84"/>
      <c r="J134" s="10" t="s">
        <v>352</v>
      </c>
      <c r="K134" s="65">
        <v>240</v>
      </c>
      <c r="L134" s="79"/>
      <c r="M134" s="34" t="s">
        <v>355</v>
      </c>
      <c r="N134" s="14">
        <v>4</v>
      </c>
      <c r="O134" s="14">
        <v>12</v>
      </c>
      <c r="P134" s="15" t="s">
        <v>351</v>
      </c>
      <c r="Q134" s="13" t="s">
        <v>2</v>
      </c>
      <c r="R134" s="35">
        <v>100000</v>
      </c>
      <c r="S134" s="33"/>
    </row>
    <row r="135" spans="1:20" ht="31.5" customHeight="1" x14ac:dyDescent="0.25">
      <c r="A135" s="5"/>
      <c r="B135" s="7"/>
      <c r="C135" s="8">
        <v>400</v>
      </c>
      <c r="D135" s="8">
        <v>412</v>
      </c>
      <c r="E135" s="8">
        <v>412</v>
      </c>
      <c r="F135" s="8" t="s">
        <v>354</v>
      </c>
      <c r="G135" s="8" t="s">
        <v>353</v>
      </c>
      <c r="H135" s="8" t="s">
        <v>353</v>
      </c>
      <c r="I135" s="8" t="s">
        <v>352</v>
      </c>
      <c r="J135" s="12" t="s">
        <v>352</v>
      </c>
      <c r="K135" s="65">
        <v>240</v>
      </c>
      <c r="L135" s="79"/>
      <c r="M135" s="34" t="s">
        <v>12</v>
      </c>
      <c r="N135" s="14">
        <v>4</v>
      </c>
      <c r="O135" s="14">
        <v>12</v>
      </c>
      <c r="P135" s="15" t="s">
        <v>351</v>
      </c>
      <c r="Q135" s="13">
        <v>240</v>
      </c>
      <c r="R135" s="35">
        <v>100000</v>
      </c>
      <c r="S135" s="33"/>
    </row>
    <row r="136" spans="1:20" s="45" customFormat="1" ht="18" customHeight="1" x14ac:dyDescent="0.25">
      <c r="A136" s="36"/>
      <c r="B136" s="16"/>
      <c r="C136" s="81"/>
      <c r="D136" s="81"/>
      <c r="E136" s="50"/>
      <c r="F136" s="81"/>
      <c r="G136" s="81"/>
      <c r="H136" s="81"/>
      <c r="I136" s="81"/>
      <c r="J136" s="49"/>
      <c r="K136" s="64"/>
      <c r="L136" s="78"/>
      <c r="M136" s="39" t="s">
        <v>558</v>
      </c>
      <c r="N136" s="40">
        <v>4</v>
      </c>
      <c r="O136" s="40">
        <v>12</v>
      </c>
      <c r="P136" s="41" t="s">
        <v>559</v>
      </c>
      <c r="Q136" s="42" t="s">
        <v>2</v>
      </c>
      <c r="R136" s="43">
        <v>462650</v>
      </c>
      <c r="S136" s="44"/>
      <c r="T136" s="53"/>
    </row>
    <row r="137" spans="1:20" ht="31.5" customHeight="1" x14ac:dyDescent="0.25">
      <c r="A137" s="5"/>
      <c r="B137" s="16"/>
      <c r="C137" s="80"/>
      <c r="D137" s="80"/>
      <c r="E137" s="11"/>
      <c r="F137" s="80"/>
      <c r="G137" s="80"/>
      <c r="H137" s="80"/>
      <c r="I137" s="80"/>
      <c r="J137" s="10"/>
      <c r="K137" s="65"/>
      <c r="L137" s="79"/>
      <c r="M137" s="34" t="s">
        <v>560</v>
      </c>
      <c r="N137" s="14">
        <v>4</v>
      </c>
      <c r="O137" s="14">
        <v>12</v>
      </c>
      <c r="P137" s="15" t="s">
        <v>561</v>
      </c>
      <c r="Q137" s="13" t="s">
        <v>2</v>
      </c>
      <c r="R137" s="35">
        <v>462650</v>
      </c>
      <c r="S137" s="33"/>
    </row>
    <row r="138" spans="1:20" ht="31.5" customHeight="1" x14ac:dyDescent="0.25">
      <c r="A138" s="5"/>
      <c r="B138" s="16"/>
      <c r="C138" s="80"/>
      <c r="D138" s="80"/>
      <c r="E138" s="11"/>
      <c r="F138" s="80"/>
      <c r="G138" s="80"/>
      <c r="H138" s="80"/>
      <c r="I138" s="80"/>
      <c r="J138" s="10"/>
      <c r="K138" s="65"/>
      <c r="L138" s="79"/>
      <c r="M138" s="34" t="s">
        <v>12</v>
      </c>
      <c r="N138" s="14">
        <v>4</v>
      </c>
      <c r="O138" s="14">
        <v>12</v>
      </c>
      <c r="P138" s="15" t="s">
        <v>561</v>
      </c>
      <c r="Q138" s="13">
        <v>240</v>
      </c>
      <c r="R138" s="35">
        <v>462650</v>
      </c>
      <c r="S138" s="33"/>
    </row>
    <row r="139" spans="1:20" s="45" customFormat="1" ht="15.75" customHeight="1" x14ac:dyDescent="0.25">
      <c r="A139" s="36"/>
      <c r="B139" s="16"/>
      <c r="C139" s="85">
        <v>500</v>
      </c>
      <c r="D139" s="85"/>
      <c r="E139" s="50">
        <v>503</v>
      </c>
      <c r="F139" s="85"/>
      <c r="G139" s="85"/>
      <c r="H139" s="85"/>
      <c r="I139" s="85"/>
      <c r="J139" s="49" t="s">
        <v>326</v>
      </c>
      <c r="K139" s="64">
        <v>810</v>
      </c>
      <c r="L139" s="78"/>
      <c r="M139" s="39" t="s">
        <v>350</v>
      </c>
      <c r="N139" s="40">
        <v>5</v>
      </c>
      <c r="O139" s="40" t="s">
        <v>2</v>
      </c>
      <c r="P139" s="41" t="s">
        <v>2</v>
      </c>
      <c r="Q139" s="42" t="s">
        <v>2</v>
      </c>
      <c r="R139" s="43">
        <f t="shared" ref="R139" si="13">R140+R145</f>
        <v>140252086</v>
      </c>
      <c r="S139" s="44"/>
      <c r="T139" s="53"/>
    </row>
    <row r="140" spans="1:20" s="45" customFormat="1" ht="15.75" customHeight="1" x14ac:dyDescent="0.25">
      <c r="A140" s="36"/>
      <c r="B140" s="16"/>
      <c r="C140" s="73"/>
      <c r="D140" s="73"/>
      <c r="E140" s="50"/>
      <c r="F140" s="73"/>
      <c r="G140" s="73"/>
      <c r="H140" s="73"/>
      <c r="I140" s="73"/>
      <c r="J140" s="49"/>
      <c r="K140" s="64"/>
      <c r="L140" s="78"/>
      <c r="M140" s="39" t="s">
        <v>538</v>
      </c>
      <c r="N140" s="40">
        <v>5</v>
      </c>
      <c r="O140" s="40">
        <v>2</v>
      </c>
      <c r="P140" s="41"/>
      <c r="Q140" s="42"/>
      <c r="R140" s="43">
        <f t="shared" ref="R140:R143" si="14">R141</f>
        <v>125552086</v>
      </c>
      <c r="S140" s="44"/>
      <c r="T140" s="53"/>
    </row>
    <row r="141" spans="1:20" s="45" customFormat="1" ht="15.75" customHeight="1" x14ac:dyDescent="0.25">
      <c r="A141" s="36"/>
      <c r="B141" s="16"/>
      <c r="C141" s="73"/>
      <c r="D141" s="73"/>
      <c r="E141" s="50"/>
      <c r="F141" s="73"/>
      <c r="G141" s="73"/>
      <c r="H141" s="73"/>
      <c r="I141" s="73"/>
      <c r="J141" s="49"/>
      <c r="K141" s="64"/>
      <c r="L141" s="78"/>
      <c r="M141" s="39" t="s">
        <v>525</v>
      </c>
      <c r="N141" s="40">
        <v>5</v>
      </c>
      <c r="O141" s="40">
        <v>2</v>
      </c>
      <c r="P141" s="41" t="s">
        <v>526</v>
      </c>
      <c r="Q141" s="42"/>
      <c r="R141" s="43">
        <f t="shared" si="14"/>
        <v>125552086</v>
      </c>
      <c r="S141" s="44"/>
      <c r="T141" s="53"/>
    </row>
    <row r="142" spans="1:20" s="45" customFormat="1" ht="28.9" customHeight="1" x14ac:dyDescent="0.25">
      <c r="A142" s="36"/>
      <c r="B142" s="16"/>
      <c r="C142" s="73"/>
      <c r="D142" s="73"/>
      <c r="E142" s="50"/>
      <c r="F142" s="73"/>
      <c r="G142" s="73"/>
      <c r="H142" s="73"/>
      <c r="I142" s="73"/>
      <c r="J142" s="49"/>
      <c r="K142" s="64"/>
      <c r="L142" s="78"/>
      <c r="M142" s="39" t="s">
        <v>527</v>
      </c>
      <c r="N142" s="40">
        <v>5</v>
      </c>
      <c r="O142" s="40">
        <v>2</v>
      </c>
      <c r="P142" s="41" t="s">
        <v>528</v>
      </c>
      <c r="Q142" s="42"/>
      <c r="R142" s="43">
        <f t="shared" si="14"/>
        <v>125552086</v>
      </c>
      <c r="S142" s="44"/>
      <c r="T142" s="53"/>
    </row>
    <row r="143" spans="1:20" s="45" customFormat="1" ht="60" customHeight="1" x14ac:dyDescent="0.25">
      <c r="A143" s="36"/>
      <c r="B143" s="16"/>
      <c r="C143" s="73"/>
      <c r="D143" s="73"/>
      <c r="E143" s="50"/>
      <c r="F143" s="73"/>
      <c r="G143" s="73"/>
      <c r="H143" s="73"/>
      <c r="I143" s="73"/>
      <c r="J143" s="49"/>
      <c r="K143" s="64"/>
      <c r="L143" s="78"/>
      <c r="M143" s="34" t="s">
        <v>529</v>
      </c>
      <c r="N143" s="14">
        <v>5</v>
      </c>
      <c r="O143" s="14">
        <v>2</v>
      </c>
      <c r="P143" s="15" t="s">
        <v>530</v>
      </c>
      <c r="Q143" s="13"/>
      <c r="R143" s="35">
        <f t="shared" si="14"/>
        <v>125552086</v>
      </c>
      <c r="S143" s="44"/>
      <c r="T143" s="53"/>
    </row>
    <row r="144" spans="1:20" s="45" customFormat="1" ht="15.75" customHeight="1" x14ac:dyDescent="0.25">
      <c r="A144" s="36"/>
      <c r="B144" s="16"/>
      <c r="C144" s="73"/>
      <c r="D144" s="73"/>
      <c r="E144" s="50"/>
      <c r="F144" s="73"/>
      <c r="G144" s="73"/>
      <c r="H144" s="73"/>
      <c r="I144" s="73"/>
      <c r="J144" s="49"/>
      <c r="K144" s="64"/>
      <c r="L144" s="78"/>
      <c r="M144" s="34" t="s">
        <v>483</v>
      </c>
      <c r="N144" s="14">
        <v>5</v>
      </c>
      <c r="O144" s="14">
        <v>2</v>
      </c>
      <c r="P144" s="15" t="s">
        <v>530</v>
      </c>
      <c r="Q144" s="13">
        <v>410</v>
      </c>
      <c r="R144" s="35">
        <v>125552086</v>
      </c>
      <c r="S144" s="44"/>
      <c r="T144" s="53"/>
    </row>
    <row r="145" spans="1:20" s="45" customFormat="1" ht="16.5" customHeight="1" x14ac:dyDescent="0.25">
      <c r="A145" s="36"/>
      <c r="B145" s="7"/>
      <c r="C145" s="48"/>
      <c r="D145" s="48">
        <v>503</v>
      </c>
      <c r="E145" s="47">
        <v>503</v>
      </c>
      <c r="F145" s="85"/>
      <c r="G145" s="85"/>
      <c r="H145" s="85"/>
      <c r="I145" s="85"/>
      <c r="J145" s="49" t="s">
        <v>326</v>
      </c>
      <c r="K145" s="64">
        <v>810</v>
      </c>
      <c r="L145" s="78"/>
      <c r="M145" s="39" t="s">
        <v>349</v>
      </c>
      <c r="N145" s="40">
        <v>5</v>
      </c>
      <c r="O145" s="40">
        <v>3</v>
      </c>
      <c r="P145" s="41" t="s">
        <v>2</v>
      </c>
      <c r="Q145" s="42" t="s">
        <v>2</v>
      </c>
      <c r="R145" s="43">
        <v>14700000</v>
      </c>
      <c r="S145" s="44"/>
      <c r="T145" s="53"/>
    </row>
    <row r="146" spans="1:20" s="45" customFormat="1" ht="60.75" customHeight="1" x14ac:dyDescent="0.25">
      <c r="A146" s="36"/>
      <c r="B146" s="86" t="s">
        <v>328</v>
      </c>
      <c r="C146" s="86"/>
      <c r="D146" s="86"/>
      <c r="E146" s="50">
        <v>503</v>
      </c>
      <c r="F146" s="85"/>
      <c r="G146" s="85"/>
      <c r="H146" s="85"/>
      <c r="I146" s="85"/>
      <c r="J146" s="49" t="s">
        <v>326</v>
      </c>
      <c r="K146" s="64">
        <v>810</v>
      </c>
      <c r="L146" s="78"/>
      <c r="M146" s="39" t="s">
        <v>348</v>
      </c>
      <c r="N146" s="40">
        <v>5</v>
      </c>
      <c r="O146" s="40">
        <v>3</v>
      </c>
      <c r="P146" s="41" t="s">
        <v>347</v>
      </c>
      <c r="Q146" s="42" t="s">
        <v>2</v>
      </c>
      <c r="R146" s="43">
        <v>14700000</v>
      </c>
      <c r="S146" s="44"/>
      <c r="T146" s="53"/>
    </row>
    <row r="147" spans="1:20" s="45" customFormat="1" ht="47.25" customHeight="1" x14ac:dyDescent="0.25">
      <c r="A147" s="36"/>
      <c r="B147" s="86" t="s">
        <v>327</v>
      </c>
      <c r="C147" s="86"/>
      <c r="D147" s="86"/>
      <c r="E147" s="50">
        <v>503</v>
      </c>
      <c r="F147" s="85"/>
      <c r="G147" s="85"/>
      <c r="H147" s="85"/>
      <c r="I147" s="85"/>
      <c r="J147" s="49" t="s">
        <v>326</v>
      </c>
      <c r="K147" s="64">
        <v>810</v>
      </c>
      <c r="L147" s="78"/>
      <c r="M147" s="39" t="s">
        <v>346</v>
      </c>
      <c r="N147" s="40">
        <v>5</v>
      </c>
      <c r="O147" s="40">
        <v>3</v>
      </c>
      <c r="P147" s="41" t="s">
        <v>345</v>
      </c>
      <c r="Q147" s="42" t="s">
        <v>2</v>
      </c>
      <c r="R147" s="43">
        <v>14700000</v>
      </c>
      <c r="S147" s="44"/>
      <c r="T147" s="53"/>
    </row>
    <row r="148" spans="1:20" ht="75" customHeight="1" x14ac:dyDescent="0.25">
      <c r="A148" s="5"/>
      <c r="B148" s="83" t="s">
        <v>343</v>
      </c>
      <c r="C148" s="83"/>
      <c r="D148" s="83"/>
      <c r="E148" s="11">
        <v>503</v>
      </c>
      <c r="F148" s="84"/>
      <c r="G148" s="84"/>
      <c r="H148" s="84"/>
      <c r="I148" s="84"/>
      <c r="J148" s="10" t="s">
        <v>343</v>
      </c>
      <c r="K148" s="65">
        <v>810</v>
      </c>
      <c r="L148" s="79"/>
      <c r="M148" s="34" t="s">
        <v>344</v>
      </c>
      <c r="N148" s="14">
        <v>5</v>
      </c>
      <c r="O148" s="14">
        <v>3</v>
      </c>
      <c r="P148" s="15" t="s">
        <v>342</v>
      </c>
      <c r="Q148" s="13" t="s">
        <v>2</v>
      </c>
      <c r="R148" s="35">
        <v>3020901</v>
      </c>
      <c r="S148" s="33"/>
    </row>
    <row r="149" spans="1:20" ht="60" customHeight="1" x14ac:dyDescent="0.25">
      <c r="A149" s="5"/>
      <c r="B149" s="7"/>
      <c r="C149" s="8">
        <v>500</v>
      </c>
      <c r="D149" s="8">
        <v>503</v>
      </c>
      <c r="E149" s="8">
        <v>503</v>
      </c>
      <c r="F149" s="8" t="s">
        <v>328</v>
      </c>
      <c r="G149" s="8" t="s">
        <v>327</v>
      </c>
      <c r="H149" s="8" t="s">
        <v>327</v>
      </c>
      <c r="I149" s="8" t="s">
        <v>343</v>
      </c>
      <c r="J149" s="12" t="s">
        <v>343</v>
      </c>
      <c r="K149" s="65">
        <v>810</v>
      </c>
      <c r="L149" s="79"/>
      <c r="M149" s="34" t="s">
        <v>146</v>
      </c>
      <c r="N149" s="14">
        <v>5</v>
      </c>
      <c r="O149" s="14">
        <v>3</v>
      </c>
      <c r="P149" s="15" t="s">
        <v>342</v>
      </c>
      <c r="Q149" s="13">
        <v>810</v>
      </c>
      <c r="R149" s="35">
        <v>3020901</v>
      </c>
      <c r="S149" s="33"/>
    </row>
    <row r="150" spans="1:20" ht="59.25" customHeight="1" x14ac:dyDescent="0.25">
      <c r="A150" s="5"/>
      <c r="B150" s="83" t="s">
        <v>340</v>
      </c>
      <c r="C150" s="83"/>
      <c r="D150" s="83"/>
      <c r="E150" s="11">
        <v>503</v>
      </c>
      <c r="F150" s="84"/>
      <c r="G150" s="84"/>
      <c r="H150" s="84"/>
      <c r="I150" s="84"/>
      <c r="J150" s="10" t="s">
        <v>340</v>
      </c>
      <c r="K150" s="65">
        <v>810</v>
      </c>
      <c r="L150" s="79"/>
      <c r="M150" s="34" t="s">
        <v>341</v>
      </c>
      <c r="N150" s="14">
        <v>5</v>
      </c>
      <c r="O150" s="14">
        <v>3</v>
      </c>
      <c r="P150" s="15" t="s">
        <v>339</v>
      </c>
      <c r="Q150" s="13" t="s">
        <v>2</v>
      </c>
      <c r="R150" s="35">
        <v>4097776</v>
      </c>
      <c r="S150" s="33"/>
    </row>
    <row r="151" spans="1:20" ht="60" customHeight="1" x14ac:dyDescent="0.25">
      <c r="A151" s="5"/>
      <c r="B151" s="7"/>
      <c r="C151" s="8">
        <v>500</v>
      </c>
      <c r="D151" s="8">
        <v>503</v>
      </c>
      <c r="E151" s="8">
        <v>503</v>
      </c>
      <c r="F151" s="8" t="s">
        <v>328</v>
      </c>
      <c r="G151" s="8" t="s">
        <v>327</v>
      </c>
      <c r="H151" s="8" t="s">
        <v>327</v>
      </c>
      <c r="I151" s="8" t="s">
        <v>340</v>
      </c>
      <c r="J151" s="12" t="s">
        <v>340</v>
      </c>
      <c r="K151" s="65">
        <v>810</v>
      </c>
      <c r="L151" s="79"/>
      <c r="M151" s="34" t="s">
        <v>146</v>
      </c>
      <c r="N151" s="14">
        <v>5</v>
      </c>
      <c r="O151" s="14">
        <v>3</v>
      </c>
      <c r="P151" s="15" t="s">
        <v>339</v>
      </c>
      <c r="Q151" s="13">
        <v>810</v>
      </c>
      <c r="R151" s="35">
        <v>4097776</v>
      </c>
      <c r="S151" s="33"/>
    </row>
    <row r="152" spans="1:20" ht="88.15" customHeight="1" x14ac:dyDescent="0.25">
      <c r="A152" s="5"/>
      <c r="B152" s="83" t="s">
        <v>337</v>
      </c>
      <c r="C152" s="83"/>
      <c r="D152" s="83"/>
      <c r="E152" s="11">
        <v>503</v>
      </c>
      <c r="F152" s="84"/>
      <c r="G152" s="84"/>
      <c r="H152" s="84"/>
      <c r="I152" s="84"/>
      <c r="J152" s="10" t="s">
        <v>337</v>
      </c>
      <c r="K152" s="65">
        <v>810</v>
      </c>
      <c r="L152" s="79"/>
      <c r="M152" s="34" t="s">
        <v>338</v>
      </c>
      <c r="N152" s="14">
        <v>5</v>
      </c>
      <c r="O152" s="14">
        <v>3</v>
      </c>
      <c r="P152" s="15" t="s">
        <v>336</v>
      </c>
      <c r="Q152" s="13" t="s">
        <v>2</v>
      </c>
      <c r="R152" s="35">
        <v>5509786</v>
      </c>
      <c r="S152" s="33"/>
    </row>
    <row r="153" spans="1:20" ht="60.75" customHeight="1" x14ac:dyDescent="0.25">
      <c r="A153" s="5"/>
      <c r="B153" s="7"/>
      <c r="C153" s="8">
        <v>500</v>
      </c>
      <c r="D153" s="8">
        <v>503</v>
      </c>
      <c r="E153" s="8">
        <v>503</v>
      </c>
      <c r="F153" s="8" t="s">
        <v>328</v>
      </c>
      <c r="G153" s="8" t="s">
        <v>327</v>
      </c>
      <c r="H153" s="8" t="s">
        <v>327</v>
      </c>
      <c r="I153" s="8" t="s">
        <v>337</v>
      </c>
      <c r="J153" s="12" t="s">
        <v>337</v>
      </c>
      <c r="K153" s="65">
        <v>810</v>
      </c>
      <c r="L153" s="79"/>
      <c r="M153" s="34" t="s">
        <v>146</v>
      </c>
      <c r="N153" s="14">
        <v>5</v>
      </c>
      <c r="O153" s="14">
        <v>3</v>
      </c>
      <c r="P153" s="15" t="s">
        <v>336</v>
      </c>
      <c r="Q153" s="13">
        <v>810</v>
      </c>
      <c r="R153" s="35">
        <v>5509786</v>
      </c>
      <c r="S153" s="33"/>
    </row>
    <row r="154" spans="1:20" ht="65.25" customHeight="1" x14ac:dyDescent="0.25">
      <c r="A154" s="5"/>
      <c r="B154" s="83" t="s">
        <v>334</v>
      </c>
      <c r="C154" s="83"/>
      <c r="D154" s="83"/>
      <c r="E154" s="11">
        <v>503</v>
      </c>
      <c r="F154" s="84"/>
      <c r="G154" s="84"/>
      <c r="H154" s="84"/>
      <c r="I154" s="84"/>
      <c r="J154" s="10" t="s">
        <v>334</v>
      </c>
      <c r="K154" s="65">
        <v>810</v>
      </c>
      <c r="L154" s="79"/>
      <c r="M154" s="34" t="s">
        <v>335</v>
      </c>
      <c r="N154" s="14">
        <v>5</v>
      </c>
      <c r="O154" s="14">
        <v>3</v>
      </c>
      <c r="P154" s="15" t="s">
        <v>333</v>
      </c>
      <c r="Q154" s="13" t="s">
        <v>2</v>
      </c>
      <c r="R154" s="35">
        <v>1564125</v>
      </c>
      <c r="S154" s="33"/>
    </row>
    <row r="155" spans="1:20" ht="60" customHeight="1" x14ac:dyDescent="0.25">
      <c r="A155" s="5"/>
      <c r="B155" s="7"/>
      <c r="C155" s="8">
        <v>500</v>
      </c>
      <c r="D155" s="8">
        <v>503</v>
      </c>
      <c r="E155" s="8">
        <v>503</v>
      </c>
      <c r="F155" s="8" t="s">
        <v>328</v>
      </c>
      <c r="G155" s="8" t="s">
        <v>327</v>
      </c>
      <c r="H155" s="8" t="s">
        <v>327</v>
      </c>
      <c r="I155" s="8" t="s">
        <v>334</v>
      </c>
      <c r="J155" s="12" t="s">
        <v>334</v>
      </c>
      <c r="K155" s="65">
        <v>810</v>
      </c>
      <c r="L155" s="79"/>
      <c r="M155" s="34" t="s">
        <v>146</v>
      </c>
      <c r="N155" s="14">
        <v>5</v>
      </c>
      <c r="O155" s="14">
        <v>3</v>
      </c>
      <c r="P155" s="15" t="s">
        <v>333</v>
      </c>
      <c r="Q155" s="13">
        <v>810</v>
      </c>
      <c r="R155" s="35">
        <v>1564125</v>
      </c>
      <c r="S155" s="33"/>
    </row>
    <row r="156" spans="1:20" ht="78" customHeight="1" x14ac:dyDescent="0.25">
      <c r="A156" s="5"/>
      <c r="B156" s="83" t="s">
        <v>331</v>
      </c>
      <c r="C156" s="83"/>
      <c r="D156" s="83"/>
      <c r="E156" s="11">
        <v>503</v>
      </c>
      <c r="F156" s="84"/>
      <c r="G156" s="84"/>
      <c r="H156" s="84"/>
      <c r="I156" s="84"/>
      <c r="J156" s="10" t="s">
        <v>331</v>
      </c>
      <c r="K156" s="65">
        <v>810</v>
      </c>
      <c r="L156" s="79"/>
      <c r="M156" s="34" t="s">
        <v>332</v>
      </c>
      <c r="N156" s="14">
        <v>5</v>
      </c>
      <c r="O156" s="14">
        <v>3</v>
      </c>
      <c r="P156" s="15" t="s">
        <v>330</v>
      </c>
      <c r="Q156" s="13" t="s">
        <v>2</v>
      </c>
      <c r="R156" s="35">
        <v>125624</v>
      </c>
      <c r="S156" s="33"/>
    </row>
    <row r="157" spans="1:20" ht="60" customHeight="1" x14ac:dyDescent="0.25">
      <c r="A157" s="5"/>
      <c r="B157" s="7"/>
      <c r="C157" s="8">
        <v>500</v>
      </c>
      <c r="D157" s="8">
        <v>503</v>
      </c>
      <c r="E157" s="8">
        <v>503</v>
      </c>
      <c r="F157" s="8" t="s">
        <v>328</v>
      </c>
      <c r="G157" s="8" t="s">
        <v>327</v>
      </c>
      <c r="H157" s="8" t="s">
        <v>327</v>
      </c>
      <c r="I157" s="8" t="s">
        <v>331</v>
      </c>
      <c r="J157" s="12" t="s">
        <v>331</v>
      </c>
      <c r="K157" s="65">
        <v>810</v>
      </c>
      <c r="L157" s="79"/>
      <c r="M157" s="34" t="s">
        <v>146</v>
      </c>
      <c r="N157" s="14">
        <v>5</v>
      </c>
      <c r="O157" s="14">
        <v>3</v>
      </c>
      <c r="P157" s="15" t="s">
        <v>330</v>
      </c>
      <c r="Q157" s="13">
        <v>810</v>
      </c>
      <c r="R157" s="35">
        <v>125624</v>
      </c>
      <c r="S157" s="33"/>
    </row>
    <row r="158" spans="1:20" ht="59.25" customHeight="1" x14ac:dyDescent="0.25">
      <c r="A158" s="5"/>
      <c r="B158" s="83" t="s">
        <v>326</v>
      </c>
      <c r="C158" s="83"/>
      <c r="D158" s="83"/>
      <c r="E158" s="11">
        <v>503</v>
      </c>
      <c r="F158" s="84"/>
      <c r="G158" s="84"/>
      <c r="H158" s="84"/>
      <c r="I158" s="84"/>
      <c r="J158" s="10" t="s">
        <v>326</v>
      </c>
      <c r="K158" s="65">
        <v>810</v>
      </c>
      <c r="L158" s="79"/>
      <c r="M158" s="34" t="s">
        <v>329</v>
      </c>
      <c r="N158" s="14">
        <v>5</v>
      </c>
      <c r="O158" s="14">
        <v>3</v>
      </c>
      <c r="P158" s="15" t="s">
        <v>325</v>
      </c>
      <c r="Q158" s="13" t="s">
        <v>2</v>
      </c>
      <c r="R158" s="35">
        <v>381788</v>
      </c>
      <c r="S158" s="33"/>
    </row>
    <row r="159" spans="1:20" ht="60.75" customHeight="1" x14ac:dyDescent="0.25">
      <c r="A159" s="5"/>
      <c r="B159" s="7"/>
      <c r="C159" s="8">
        <v>500</v>
      </c>
      <c r="D159" s="8">
        <v>503</v>
      </c>
      <c r="E159" s="8">
        <v>503</v>
      </c>
      <c r="F159" s="8" t="s">
        <v>328</v>
      </c>
      <c r="G159" s="8" t="s">
        <v>327</v>
      </c>
      <c r="H159" s="8" t="s">
        <v>327</v>
      </c>
      <c r="I159" s="8" t="s">
        <v>326</v>
      </c>
      <c r="J159" s="12" t="s">
        <v>326</v>
      </c>
      <c r="K159" s="65">
        <v>810</v>
      </c>
      <c r="L159" s="79"/>
      <c r="M159" s="34" t="s">
        <v>146</v>
      </c>
      <c r="N159" s="14">
        <v>5</v>
      </c>
      <c r="O159" s="14">
        <v>3</v>
      </c>
      <c r="P159" s="15" t="s">
        <v>325</v>
      </c>
      <c r="Q159" s="13">
        <v>810</v>
      </c>
      <c r="R159" s="35">
        <v>381788</v>
      </c>
      <c r="S159" s="33"/>
    </row>
    <row r="160" spans="1:20" s="45" customFormat="1" ht="16.5" customHeight="1" x14ac:dyDescent="0.25">
      <c r="A160" s="36"/>
      <c r="B160" s="16"/>
      <c r="C160" s="85">
        <v>700</v>
      </c>
      <c r="D160" s="85"/>
      <c r="E160" s="50">
        <v>709</v>
      </c>
      <c r="F160" s="85"/>
      <c r="G160" s="85"/>
      <c r="H160" s="85"/>
      <c r="I160" s="85"/>
      <c r="J160" s="49" t="s">
        <v>178</v>
      </c>
      <c r="K160" s="64">
        <v>850</v>
      </c>
      <c r="L160" s="78"/>
      <c r="M160" s="39" t="s">
        <v>324</v>
      </c>
      <c r="N160" s="40">
        <v>7</v>
      </c>
      <c r="O160" s="40" t="s">
        <v>2</v>
      </c>
      <c r="P160" s="41" t="s">
        <v>2</v>
      </c>
      <c r="Q160" s="42" t="s">
        <v>2</v>
      </c>
      <c r="R160" s="43">
        <f>R161+R177+R230+R243</f>
        <v>348708950</v>
      </c>
      <c r="S160" s="44"/>
      <c r="T160" s="53"/>
    </row>
    <row r="161" spans="1:20" s="45" customFormat="1" ht="16.5" customHeight="1" x14ac:dyDescent="0.25">
      <c r="A161" s="36"/>
      <c r="B161" s="7"/>
      <c r="C161" s="48"/>
      <c r="D161" s="48">
        <v>701</v>
      </c>
      <c r="E161" s="47">
        <v>701</v>
      </c>
      <c r="F161" s="85"/>
      <c r="G161" s="85"/>
      <c r="H161" s="85"/>
      <c r="I161" s="85"/>
      <c r="J161" s="49" t="s">
        <v>318</v>
      </c>
      <c r="K161" s="64">
        <v>240</v>
      </c>
      <c r="L161" s="78"/>
      <c r="M161" s="39" t="s">
        <v>323</v>
      </c>
      <c r="N161" s="40">
        <v>7</v>
      </c>
      <c r="O161" s="40">
        <v>1</v>
      </c>
      <c r="P161" s="41" t="s">
        <v>2</v>
      </c>
      <c r="Q161" s="42" t="s">
        <v>2</v>
      </c>
      <c r="R161" s="43">
        <f t="shared" ref="R161:R162" si="15">R162</f>
        <v>105727543</v>
      </c>
      <c r="S161" s="44"/>
      <c r="T161" s="53"/>
    </row>
    <row r="162" spans="1:20" s="45" customFormat="1" ht="57" customHeight="1" x14ac:dyDescent="0.25">
      <c r="A162" s="36"/>
      <c r="B162" s="86" t="s">
        <v>90</v>
      </c>
      <c r="C162" s="86"/>
      <c r="D162" s="86"/>
      <c r="E162" s="50">
        <v>701</v>
      </c>
      <c r="F162" s="85"/>
      <c r="G162" s="85"/>
      <c r="H162" s="85"/>
      <c r="I162" s="85"/>
      <c r="J162" s="49" t="s">
        <v>318</v>
      </c>
      <c r="K162" s="64">
        <v>240</v>
      </c>
      <c r="L162" s="78"/>
      <c r="M162" s="39" t="s">
        <v>97</v>
      </c>
      <c r="N162" s="40">
        <v>7</v>
      </c>
      <c r="O162" s="40">
        <v>1</v>
      </c>
      <c r="P162" s="41" t="s">
        <v>96</v>
      </c>
      <c r="Q162" s="42" t="s">
        <v>2</v>
      </c>
      <c r="R162" s="43">
        <f t="shared" si="15"/>
        <v>105727543</v>
      </c>
      <c r="S162" s="44"/>
      <c r="T162" s="53"/>
    </row>
    <row r="163" spans="1:20" s="45" customFormat="1" ht="59.25" customHeight="1" x14ac:dyDescent="0.25">
      <c r="A163" s="36"/>
      <c r="B163" s="86" t="s">
        <v>89</v>
      </c>
      <c r="C163" s="86"/>
      <c r="D163" s="86"/>
      <c r="E163" s="50">
        <v>701</v>
      </c>
      <c r="F163" s="85"/>
      <c r="G163" s="85"/>
      <c r="H163" s="85"/>
      <c r="I163" s="85"/>
      <c r="J163" s="49" t="s">
        <v>318</v>
      </c>
      <c r="K163" s="64">
        <v>240</v>
      </c>
      <c r="L163" s="78"/>
      <c r="M163" s="39" t="s">
        <v>95</v>
      </c>
      <c r="N163" s="40">
        <v>7</v>
      </c>
      <c r="O163" s="40">
        <v>1</v>
      </c>
      <c r="P163" s="41" t="s">
        <v>94</v>
      </c>
      <c r="Q163" s="42" t="s">
        <v>2</v>
      </c>
      <c r="R163" s="43">
        <f t="shared" ref="R163" si="16">R164+R172</f>
        <v>105727543</v>
      </c>
      <c r="S163" s="44"/>
      <c r="T163" s="53"/>
    </row>
    <row r="164" spans="1:20" s="45" customFormat="1" ht="46.5" customHeight="1" x14ac:dyDescent="0.25">
      <c r="A164" s="36"/>
      <c r="B164" s="86" t="s">
        <v>88</v>
      </c>
      <c r="C164" s="86"/>
      <c r="D164" s="86"/>
      <c r="E164" s="50">
        <v>701</v>
      </c>
      <c r="F164" s="85"/>
      <c r="G164" s="85"/>
      <c r="H164" s="85"/>
      <c r="I164" s="85"/>
      <c r="J164" s="49" t="s">
        <v>318</v>
      </c>
      <c r="K164" s="64">
        <v>240</v>
      </c>
      <c r="L164" s="78"/>
      <c r="M164" s="39" t="s">
        <v>93</v>
      </c>
      <c r="N164" s="40">
        <v>7</v>
      </c>
      <c r="O164" s="40">
        <v>1</v>
      </c>
      <c r="P164" s="41" t="s">
        <v>92</v>
      </c>
      <c r="Q164" s="42" t="s">
        <v>2</v>
      </c>
      <c r="R164" s="43">
        <f t="shared" ref="R164" si="17">R165+R169</f>
        <v>103627543</v>
      </c>
      <c r="S164" s="44"/>
      <c r="T164" s="53"/>
    </row>
    <row r="165" spans="1:20" ht="46.5" customHeight="1" x14ac:dyDescent="0.25">
      <c r="A165" s="5"/>
      <c r="B165" s="83" t="s">
        <v>321</v>
      </c>
      <c r="C165" s="83"/>
      <c r="D165" s="83"/>
      <c r="E165" s="11">
        <v>701</v>
      </c>
      <c r="F165" s="84"/>
      <c r="G165" s="84"/>
      <c r="H165" s="84"/>
      <c r="I165" s="84"/>
      <c r="J165" s="10" t="s">
        <v>321</v>
      </c>
      <c r="K165" s="65">
        <v>850</v>
      </c>
      <c r="L165" s="79"/>
      <c r="M165" s="34" t="s">
        <v>322</v>
      </c>
      <c r="N165" s="14">
        <v>7</v>
      </c>
      <c r="O165" s="14">
        <v>1</v>
      </c>
      <c r="P165" s="15" t="s">
        <v>320</v>
      </c>
      <c r="Q165" s="13" t="s">
        <v>2</v>
      </c>
      <c r="R165" s="35">
        <v>28169543</v>
      </c>
      <c r="S165" s="33"/>
    </row>
    <row r="166" spans="1:20" ht="18.75" customHeight="1" x14ac:dyDescent="0.25">
      <c r="A166" s="5"/>
      <c r="B166" s="7"/>
      <c r="C166" s="8">
        <v>700</v>
      </c>
      <c r="D166" s="8">
        <v>701</v>
      </c>
      <c r="E166" s="8">
        <v>701</v>
      </c>
      <c r="F166" s="8" t="s">
        <v>90</v>
      </c>
      <c r="G166" s="8" t="s">
        <v>89</v>
      </c>
      <c r="H166" s="8" t="s">
        <v>88</v>
      </c>
      <c r="I166" s="8" t="s">
        <v>321</v>
      </c>
      <c r="J166" s="12" t="s">
        <v>321</v>
      </c>
      <c r="K166" s="65">
        <v>110</v>
      </c>
      <c r="L166" s="79"/>
      <c r="M166" s="34" t="s">
        <v>193</v>
      </c>
      <c r="N166" s="14">
        <v>7</v>
      </c>
      <c r="O166" s="14">
        <v>1</v>
      </c>
      <c r="P166" s="15" t="s">
        <v>320</v>
      </c>
      <c r="Q166" s="13">
        <v>110</v>
      </c>
      <c r="R166" s="35">
        <v>28000</v>
      </c>
      <c r="S166" s="33"/>
    </row>
    <row r="167" spans="1:20" ht="29.25" customHeight="1" x14ac:dyDescent="0.25">
      <c r="A167" s="5"/>
      <c r="B167" s="7"/>
      <c r="C167" s="8">
        <v>700</v>
      </c>
      <c r="D167" s="8">
        <v>701</v>
      </c>
      <c r="E167" s="8"/>
      <c r="F167" s="8" t="s">
        <v>90</v>
      </c>
      <c r="G167" s="8" t="s">
        <v>89</v>
      </c>
      <c r="H167" s="8" t="s">
        <v>88</v>
      </c>
      <c r="I167" s="8" t="s">
        <v>321</v>
      </c>
      <c r="J167" s="12" t="s">
        <v>321</v>
      </c>
      <c r="K167" s="65">
        <v>240</v>
      </c>
      <c r="L167" s="79"/>
      <c r="M167" s="34" t="s">
        <v>12</v>
      </c>
      <c r="N167" s="14">
        <v>7</v>
      </c>
      <c r="O167" s="14">
        <v>1</v>
      </c>
      <c r="P167" s="15" t="s">
        <v>320</v>
      </c>
      <c r="Q167" s="13">
        <v>240</v>
      </c>
      <c r="R167" s="35">
        <v>28114127</v>
      </c>
      <c r="S167" s="33"/>
    </row>
    <row r="168" spans="1:20" ht="16.5" customHeight="1" x14ac:dyDescent="0.25">
      <c r="A168" s="5"/>
      <c r="B168" s="7"/>
      <c r="C168" s="8">
        <v>700</v>
      </c>
      <c r="D168" s="8">
        <v>701</v>
      </c>
      <c r="E168" s="8"/>
      <c r="F168" s="8" t="s">
        <v>90</v>
      </c>
      <c r="G168" s="8" t="s">
        <v>89</v>
      </c>
      <c r="H168" s="8" t="s">
        <v>88</v>
      </c>
      <c r="I168" s="8" t="s">
        <v>321</v>
      </c>
      <c r="J168" s="12" t="s">
        <v>321</v>
      </c>
      <c r="K168" s="65">
        <v>850</v>
      </c>
      <c r="L168" s="79"/>
      <c r="M168" s="34" t="s">
        <v>57</v>
      </c>
      <c r="N168" s="14">
        <v>7</v>
      </c>
      <c r="O168" s="14">
        <v>1</v>
      </c>
      <c r="P168" s="15" t="s">
        <v>320</v>
      </c>
      <c r="Q168" s="13">
        <v>850</v>
      </c>
      <c r="R168" s="35">
        <v>27416</v>
      </c>
      <c r="S168" s="33"/>
    </row>
    <row r="169" spans="1:20" ht="75.75" customHeight="1" x14ac:dyDescent="0.25">
      <c r="A169" s="5"/>
      <c r="B169" s="83" t="s">
        <v>318</v>
      </c>
      <c r="C169" s="83"/>
      <c r="D169" s="83"/>
      <c r="E169" s="11">
        <v>701</v>
      </c>
      <c r="F169" s="84"/>
      <c r="G169" s="84"/>
      <c r="H169" s="84"/>
      <c r="I169" s="84"/>
      <c r="J169" s="10" t="s">
        <v>318</v>
      </c>
      <c r="K169" s="65">
        <v>240</v>
      </c>
      <c r="L169" s="79"/>
      <c r="M169" s="34" t="s">
        <v>319</v>
      </c>
      <c r="N169" s="14">
        <v>7</v>
      </c>
      <c r="O169" s="14">
        <v>1</v>
      </c>
      <c r="P169" s="15" t="s">
        <v>317</v>
      </c>
      <c r="Q169" s="13" t="s">
        <v>2</v>
      </c>
      <c r="R169" s="35">
        <v>75458000</v>
      </c>
      <c r="S169" s="33"/>
    </row>
    <row r="170" spans="1:20" ht="20.25" customHeight="1" x14ac:dyDescent="0.25">
      <c r="A170" s="5"/>
      <c r="B170" s="7"/>
      <c r="C170" s="8">
        <v>700</v>
      </c>
      <c r="D170" s="8">
        <v>701</v>
      </c>
      <c r="E170" s="8">
        <v>701</v>
      </c>
      <c r="F170" s="8" t="s">
        <v>90</v>
      </c>
      <c r="G170" s="8" t="s">
        <v>89</v>
      </c>
      <c r="H170" s="8" t="s">
        <v>88</v>
      </c>
      <c r="I170" s="8" t="s">
        <v>318</v>
      </c>
      <c r="J170" s="12" t="s">
        <v>318</v>
      </c>
      <c r="K170" s="65">
        <v>110</v>
      </c>
      <c r="L170" s="79"/>
      <c r="M170" s="34" t="s">
        <v>193</v>
      </c>
      <c r="N170" s="14">
        <v>7</v>
      </c>
      <c r="O170" s="14">
        <v>1</v>
      </c>
      <c r="P170" s="15" t="s">
        <v>317</v>
      </c>
      <c r="Q170" s="13">
        <v>110</v>
      </c>
      <c r="R170" s="35">
        <v>71848673</v>
      </c>
      <c r="S170" s="33"/>
    </row>
    <row r="171" spans="1:20" ht="30" customHeight="1" x14ac:dyDescent="0.25">
      <c r="A171" s="5"/>
      <c r="B171" s="7"/>
      <c r="C171" s="8">
        <v>700</v>
      </c>
      <c r="D171" s="8">
        <v>701</v>
      </c>
      <c r="E171" s="8"/>
      <c r="F171" s="8" t="s">
        <v>90</v>
      </c>
      <c r="G171" s="8" t="s">
        <v>89</v>
      </c>
      <c r="H171" s="8" t="s">
        <v>88</v>
      </c>
      <c r="I171" s="8" t="s">
        <v>318</v>
      </c>
      <c r="J171" s="12" t="s">
        <v>318</v>
      </c>
      <c r="K171" s="65">
        <v>240</v>
      </c>
      <c r="L171" s="79"/>
      <c r="M171" s="34" t="s">
        <v>12</v>
      </c>
      <c r="N171" s="14">
        <v>7</v>
      </c>
      <c r="O171" s="14">
        <v>1</v>
      </c>
      <c r="P171" s="15" t="s">
        <v>317</v>
      </c>
      <c r="Q171" s="13">
        <v>240</v>
      </c>
      <c r="R171" s="35">
        <v>3609327</v>
      </c>
      <c r="S171" s="33"/>
    </row>
    <row r="172" spans="1:20" ht="56.25" customHeight="1" x14ac:dyDescent="0.25">
      <c r="A172" s="5"/>
      <c r="B172" s="74"/>
      <c r="C172" s="72"/>
      <c r="D172" s="72"/>
      <c r="E172" s="9"/>
      <c r="F172" s="72"/>
      <c r="G172" s="72"/>
      <c r="H172" s="72"/>
      <c r="I172" s="72"/>
      <c r="J172" s="10"/>
      <c r="K172" s="65"/>
      <c r="L172" s="79"/>
      <c r="M172" s="39" t="s">
        <v>539</v>
      </c>
      <c r="N172" s="40">
        <v>7</v>
      </c>
      <c r="O172" s="40">
        <v>1</v>
      </c>
      <c r="P172" s="41" t="s">
        <v>540</v>
      </c>
      <c r="Q172" s="42" t="s">
        <v>2</v>
      </c>
      <c r="R172" s="43">
        <f t="shared" ref="R172" si="18">R173+R175</f>
        <v>2100000</v>
      </c>
      <c r="S172" s="33"/>
    </row>
    <row r="173" spans="1:20" ht="30" customHeight="1" x14ac:dyDescent="0.25">
      <c r="A173" s="5"/>
      <c r="B173" s="74"/>
      <c r="C173" s="72"/>
      <c r="D173" s="72"/>
      <c r="E173" s="9"/>
      <c r="F173" s="72"/>
      <c r="G173" s="72"/>
      <c r="H173" s="72"/>
      <c r="I173" s="72"/>
      <c r="J173" s="10"/>
      <c r="K173" s="65"/>
      <c r="L173" s="79"/>
      <c r="M173" s="34" t="s">
        <v>541</v>
      </c>
      <c r="N173" s="14">
        <v>7</v>
      </c>
      <c r="O173" s="14">
        <v>1</v>
      </c>
      <c r="P173" s="15" t="s">
        <v>542</v>
      </c>
      <c r="Q173" s="13"/>
      <c r="R173" s="35">
        <f t="shared" ref="R173" si="19">R174</f>
        <v>100000</v>
      </c>
      <c r="S173" s="33"/>
    </row>
    <row r="174" spans="1:20" ht="30" customHeight="1" x14ac:dyDescent="0.25">
      <c r="A174" s="5"/>
      <c r="B174" s="74"/>
      <c r="C174" s="72"/>
      <c r="D174" s="72"/>
      <c r="E174" s="9"/>
      <c r="F174" s="72"/>
      <c r="G174" s="72"/>
      <c r="H174" s="72"/>
      <c r="I174" s="72"/>
      <c r="J174" s="10"/>
      <c r="K174" s="65"/>
      <c r="L174" s="79"/>
      <c r="M174" s="34" t="s">
        <v>12</v>
      </c>
      <c r="N174" s="14">
        <v>7</v>
      </c>
      <c r="O174" s="14">
        <v>1</v>
      </c>
      <c r="P174" s="15" t="s">
        <v>542</v>
      </c>
      <c r="Q174" s="13">
        <v>240</v>
      </c>
      <c r="R174" s="35">
        <v>100000</v>
      </c>
      <c r="S174" s="33"/>
    </row>
    <row r="175" spans="1:20" ht="30" customHeight="1" x14ac:dyDescent="0.25">
      <c r="A175" s="5"/>
      <c r="B175" s="74"/>
      <c r="C175" s="72"/>
      <c r="D175" s="72"/>
      <c r="E175" s="9"/>
      <c r="F175" s="72"/>
      <c r="G175" s="72"/>
      <c r="H175" s="72"/>
      <c r="I175" s="72"/>
      <c r="J175" s="10"/>
      <c r="K175" s="65"/>
      <c r="L175" s="79"/>
      <c r="M175" s="34" t="s">
        <v>543</v>
      </c>
      <c r="N175" s="14">
        <v>7</v>
      </c>
      <c r="O175" s="14">
        <v>1</v>
      </c>
      <c r="P175" s="15" t="s">
        <v>544</v>
      </c>
      <c r="Q175" s="13"/>
      <c r="R175" s="35">
        <f t="shared" ref="R175" si="20">R176</f>
        <v>2000000</v>
      </c>
      <c r="S175" s="33"/>
    </row>
    <row r="176" spans="1:20" ht="19.899999999999999" customHeight="1" x14ac:dyDescent="0.25">
      <c r="A176" s="5"/>
      <c r="B176" s="74"/>
      <c r="C176" s="72"/>
      <c r="D176" s="72"/>
      <c r="E176" s="9"/>
      <c r="F176" s="72"/>
      <c r="G176" s="72"/>
      <c r="H176" s="72"/>
      <c r="I176" s="72"/>
      <c r="J176" s="10"/>
      <c r="K176" s="65"/>
      <c r="L176" s="79"/>
      <c r="M176" s="34" t="s">
        <v>483</v>
      </c>
      <c r="N176" s="14">
        <v>7</v>
      </c>
      <c r="O176" s="14">
        <v>1</v>
      </c>
      <c r="P176" s="15" t="s">
        <v>544</v>
      </c>
      <c r="Q176" s="13">
        <v>410</v>
      </c>
      <c r="R176" s="35">
        <v>2000000</v>
      </c>
      <c r="S176" s="33"/>
    </row>
    <row r="177" spans="1:20" s="45" customFormat="1" ht="16.5" customHeight="1" x14ac:dyDescent="0.25">
      <c r="A177" s="36"/>
      <c r="B177" s="55"/>
      <c r="C177" s="54"/>
      <c r="D177" s="54">
        <v>702</v>
      </c>
      <c r="E177" s="47">
        <v>702</v>
      </c>
      <c r="F177" s="85"/>
      <c r="G177" s="85"/>
      <c r="H177" s="85"/>
      <c r="I177" s="85"/>
      <c r="J177" s="49" t="s">
        <v>282</v>
      </c>
      <c r="K177" s="64">
        <v>850</v>
      </c>
      <c r="L177" s="78"/>
      <c r="M177" s="39" t="s">
        <v>316</v>
      </c>
      <c r="N177" s="40">
        <v>7</v>
      </c>
      <c r="O177" s="40">
        <v>2</v>
      </c>
      <c r="P177" s="41" t="s">
        <v>2</v>
      </c>
      <c r="Q177" s="42" t="s">
        <v>2</v>
      </c>
      <c r="R177" s="43">
        <f>R178+R184+R221</f>
        <v>229218096</v>
      </c>
      <c r="S177" s="44"/>
      <c r="T177" s="53"/>
    </row>
    <row r="178" spans="1:20" s="45" customFormat="1" ht="61.5" customHeight="1" x14ac:dyDescent="0.25">
      <c r="A178" s="36"/>
      <c r="B178" s="86" t="s">
        <v>192</v>
      </c>
      <c r="C178" s="86"/>
      <c r="D178" s="86"/>
      <c r="E178" s="50">
        <v>702</v>
      </c>
      <c r="F178" s="85"/>
      <c r="G178" s="85"/>
      <c r="H178" s="85"/>
      <c r="I178" s="85"/>
      <c r="J178" s="49" t="s">
        <v>312</v>
      </c>
      <c r="K178" s="64">
        <v>850</v>
      </c>
      <c r="L178" s="78"/>
      <c r="M178" s="39" t="s">
        <v>204</v>
      </c>
      <c r="N178" s="40">
        <v>7</v>
      </c>
      <c r="O178" s="40">
        <v>2</v>
      </c>
      <c r="P178" s="41" t="s">
        <v>203</v>
      </c>
      <c r="Q178" s="42" t="s">
        <v>2</v>
      </c>
      <c r="R178" s="43">
        <f t="shared" ref="R178:R179" si="21">R179</f>
        <v>9075997</v>
      </c>
      <c r="S178" s="44"/>
      <c r="T178" s="53"/>
    </row>
    <row r="179" spans="1:20" s="45" customFormat="1" ht="48" customHeight="1" x14ac:dyDescent="0.25">
      <c r="A179" s="36"/>
      <c r="B179" s="86" t="s">
        <v>313</v>
      </c>
      <c r="C179" s="86"/>
      <c r="D179" s="86"/>
      <c r="E179" s="50">
        <v>702</v>
      </c>
      <c r="F179" s="85"/>
      <c r="G179" s="85"/>
      <c r="H179" s="85"/>
      <c r="I179" s="85"/>
      <c r="J179" s="49" t="s">
        <v>312</v>
      </c>
      <c r="K179" s="64">
        <v>850</v>
      </c>
      <c r="L179" s="78"/>
      <c r="M179" s="39" t="s">
        <v>315</v>
      </c>
      <c r="N179" s="40">
        <v>7</v>
      </c>
      <c r="O179" s="40">
        <v>2</v>
      </c>
      <c r="P179" s="41" t="s">
        <v>314</v>
      </c>
      <c r="Q179" s="42" t="s">
        <v>2</v>
      </c>
      <c r="R179" s="43">
        <f t="shared" si="21"/>
        <v>9075997</v>
      </c>
      <c r="S179" s="44"/>
      <c r="T179" s="53"/>
    </row>
    <row r="180" spans="1:20" ht="45" customHeight="1" x14ac:dyDescent="0.25">
      <c r="A180" s="5"/>
      <c r="B180" s="83" t="s">
        <v>312</v>
      </c>
      <c r="C180" s="83"/>
      <c r="D180" s="83"/>
      <c r="E180" s="11">
        <v>702</v>
      </c>
      <c r="F180" s="84"/>
      <c r="G180" s="84"/>
      <c r="H180" s="84"/>
      <c r="I180" s="84"/>
      <c r="J180" s="10" t="s">
        <v>312</v>
      </c>
      <c r="K180" s="65">
        <v>850</v>
      </c>
      <c r="L180" s="79"/>
      <c r="M180" s="34" t="s">
        <v>250</v>
      </c>
      <c r="N180" s="14">
        <v>7</v>
      </c>
      <c r="O180" s="14">
        <v>2</v>
      </c>
      <c r="P180" s="15" t="s">
        <v>311</v>
      </c>
      <c r="Q180" s="13" t="s">
        <v>2</v>
      </c>
      <c r="R180" s="35">
        <f t="shared" ref="R180" si="22">R181+R182+R183</f>
        <v>9075997</v>
      </c>
      <c r="S180" s="33"/>
    </row>
    <row r="181" spans="1:20" ht="18" customHeight="1" x14ac:dyDescent="0.25">
      <c r="A181" s="5"/>
      <c r="B181" s="7"/>
      <c r="C181" s="8">
        <v>700</v>
      </c>
      <c r="D181" s="8">
        <v>702</v>
      </c>
      <c r="E181" s="8">
        <v>702</v>
      </c>
      <c r="F181" s="8" t="s">
        <v>192</v>
      </c>
      <c r="G181" s="8" t="s">
        <v>313</v>
      </c>
      <c r="H181" s="8" t="s">
        <v>313</v>
      </c>
      <c r="I181" s="8" t="s">
        <v>312</v>
      </c>
      <c r="J181" s="12" t="s">
        <v>312</v>
      </c>
      <c r="K181" s="65">
        <v>110</v>
      </c>
      <c r="L181" s="79"/>
      <c r="M181" s="34" t="s">
        <v>193</v>
      </c>
      <c r="N181" s="14">
        <v>7</v>
      </c>
      <c r="O181" s="14">
        <v>2</v>
      </c>
      <c r="P181" s="15" t="s">
        <v>311</v>
      </c>
      <c r="Q181" s="13">
        <v>110</v>
      </c>
      <c r="R181" s="35">
        <v>8403822</v>
      </c>
      <c r="S181" s="33"/>
    </row>
    <row r="182" spans="1:20" ht="30" customHeight="1" x14ac:dyDescent="0.25">
      <c r="A182" s="5"/>
      <c r="B182" s="7"/>
      <c r="C182" s="8">
        <v>700</v>
      </c>
      <c r="D182" s="8">
        <v>702</v>
      </c>
      <c r="E182" s="8"/>
      <c r="F182" s="8" t="s">
        <v>192</v>
      </c>
      <c r="G182" s="8" t="s">
        <v>313</v>
      </c>
      <c r="H182" s="8" t="s">
        <v>313</v>
      </c>
      <c r="I182" s="8" t="s">
        <v>312</v>
      </c>
      <c r="J182" s="12" t="s">
        <v>312</v>
      </c>
      <c r="K182" s="65">
        <v>240</v>
      </c>
      <c r="L182" s="79"/>
      <c r="M182" s="34" t="s">
        <v>12</v>
      </c>
      <c r="N182" s="14">
        <v>7</v>
      </c>
      <c r="O182" s="14">
        <v>2</v>
      </c>
      <c r="P182" s="15" t="s">
        <v>311</v>
      </c>
      <c r="Q182" s="13">
        <v>240</v>
      </c>
      <c r="R182" s="35">
        <v>661875</v>
      </c>
      <c r="S182" s="33"/>
    </row>
    <row r="183" spans="1:20" ht="16.5" customHeight="1" x14ac:dyDescent="0.25">
      <c r="A183" s="5"/>
      <c r="B183" s="7"/>
      <c r="C183" s="8">
        <v>700</v>
      </c>
      <c r="D183" s="8">
        <v>702</v>
      </c>
      <c r="E183" s="8"/>
      <c r="F183" s="8" t="s">
        <v>192</v>
      </c>
      <c r="G183" s="8" t="s">
        <v>313</v>
      </c>
      <c r="H183" s="8" t="s">
        <v>313</v>
      </c>
      <c r="I183" s="8" t="s">
        <v>312</v>
      </c>
      <c r="J183" s="12" t="s">
        <v>312</v>
      </c>
      <c r="K183" s="65">
        <v>850</v>
      </c>
      <c r="L183" s="79"/>
      <c r="M183" s="34" t="s">
        <v>57</v>
      </c>
      <c r="N183" s="14">
        <v>7</v>
      </c>
      <c r="O183" s="14">
        <v>2</v>
      </c>
      <c r="P183" s="15" t="s">
        <v>311</v>
      </c>
      <c r="Q183" s="13">
        <v>850</v>
      </c>
      <c r="R183" s="35">
        <v>10300</v>
      </c>
      <c r="S183" s="33"/>
    </row>
    <row r="184" spans="1:20" s="45" customFormat="1" ht="60" customHeight="1" x14ac:dyDescent="0.25">
      <c r="A184" s="36"/>
      <c r="B184" s="86" t="s">
        <v>90</v>
      </c>
      <c r="C184" s="86"/>
      <c r="D184" s="86"/>
      <c r="E184" s="50">
        <v>702</v>
      </c>
      <c r="F184" s="85"/>
      <c r="G184" s="85"/>
      <c r="H184" s="85"/>
      <c r="I184" s="85"/>
      <c r="J184" s="49" t="s">
        <v>288</v>
      </c>
      <c r="K184" s="64">
        <v>240</v>
      </c>
      <c r="L184" s="78"/>
      <c r="M184" s="39" t="s">
        <v>97</v>
      </c>
      <c r="N184" s="40">
        <v>7</v>
      </c>
      <c r="O184" s="40">
        <v>2</v>
      </c>
      <c r="P184" s="41" t="s">
        <v>96</v>
      </c>
      <c r="Q184" s="42" t="s">
        <v>2</v>
      </c>
      <c r="R184" s="43">
        <f>R185+R203+R209+R217</f>
        <v>212593905</v>
      </c>
      <c r="S184" s="44"/>
      <c r="T184" s="53"/>
    </row>
    <row r="185" spans="1:20" s="45" customFormat="1" ht="45" customHeight="1" x14ac:dyDescent="0.25">
      <c r="A185" s="36"/>
      <c r="B185" s="86" t="s">
        <v>296</v>
      </c>
      <c r="C185" s="86"/>
      <c r="D185" s="86"/>
      <c r="E185" s="50">
        <v>702</v>
      </c>
      <c r="F185" s="85"/>
      <c r="G185" s="85"/>
      <c r="H185" s="85"/>
      <c r="I185" s="85"/>
      <c r="J185" s="49" t="s">
        <v>294</v>
      </c>
      <c r="K185" s="64">
        <v>240</v>
      </c>
      <c r="L185" s="78"/>
      <c r="M185" s="39" t="s">
        <v>310</v>
      </c>
      <c r="N185" s="40">
        <v>7</v>
      </c>
      <c r="O185" s="40">
        <v>2</v>
      </c>
      <c r="P185" s="41" t="s">
        <v>309</v>
      </c>
      <c r="Q185" s="42" t="s">
        <v>2</v>
      </c>
      <c r="R185" s="43">
        <f t="shared" ref="R185" si="23">R186+R198</f>
        <v>192645853</v>
      </c>
      <c r="S185" s="44"/>
      <c r="T185" s="53"/>
    </row>
    <row r="186" spans="1:20" s="45" customFormat="1" ht="43.5" customHeight="1" x14ac:dyDescent="0.25">
      <c r="A186" s="36"/>
      <c r="B186" s="86" t="s">
        <v>295</v>
      </c>
      <c r="C186" s="86"/>
      <c r="D186" s="86"/>
      <c r="E186" s="50">
        <v>702</v>
      </c>
      <c r="F186" s="85"/>
      <c r="G186" s="85"/>
      <c r="H186" s="85"/>
      <c r="I186" s="85"/>
      <c r="J186" s="49" t="s">
        <v>294</v>
      </c>
      <c r="K186" s="64">
        <v>240</v>
      </c>
      <c r="L186" s="78"/>
      <c r="M186" s="39" t="s">
        <v>308</v>
      </c>
      <c r="N186" s="40">
        <v>7</v>
      </c>
      <c r="O186" s="40">
        <v>2</v>
      </c>
      <c r="P186" s="41" t="s">
        <v>307</v>
      </c>
      <c r="Q186" s="42" t="s">
        <v>2</v>
      </c>
      <c r="R186" s="43">
        <f>R187+R191+R193+R196</f>
        <v>158442170</v>
      </c>
      <c r="S186" s="44"/>
      <c r="T186" s="53"/>
    </row>
    <row r="187" spans="1:20" ht="33" customHeight="1" x14ac:dyDescent="0.25">
      <c r="A187" s="5"/>
      <c r="B187" s="83" t="s">
        <v>305</v>
      </c>
      <c r="C187" s="83"/>
      <c r="D187" s="83"/>
      <c r="E187" s="11">
        <v>702</v>
      </c>
      <c r="F187" s="84"/>
      <c r="G187" s="84"/>
      <c r="H187" s="84"/>
      <c r="I187" s="84"/>
      <c r="J187" s="10" t="s">
        <v>305</v>
      </c>
      <c r="K187" s="65">
        <v>850</v>
      </c>
      <c r="L187" s="79"/>
      <c r="M187" s="34" t="s">
        <v>306</v>
      </c>
      <c r="N187" s="14">
        <v>7</v>
      </c>
      <c r="O187" s="14">
        <v>2</v>
      </c>
      <c r="P187" s="15" t="s">
        <v>304</v>
      </c>
      <c r="Q187" s="13" t="s">
        <v>2</v>
      </c>
      <c r="R187" s="35">
        <v>18767830</v>
      </c>
      <c r="S187" s="33"/>
    </row>
    <row r="188" spans="1:20" ht="19.5" customHeight="1" x14ac:dyDescent="0.25">
      <c r="A188" s="5"/>
      <c r="B188" s="7"/>
      <c r="C188" s="8">
        <v>700</v>
      </c>
      <c r="D188" s="8">
        <v>702</v>
      </c>
      <c r="E188" s="8">
        <v>702</v>
      </c>
      <c r="F188" s="8" t="s">
        <v>90</v>
      </c>
      <c r="G188" s="8" t="s">
        <v>296</v>
      </c>
      <c r="H188" s="8" t="s">
        <v>295</v>
      </c>
      <c r="I188" s="8" t="s">
        <v>305</v>
      </c>
      <c r="J188" s="12" t="s">
        <v>305</v>
      </c>
      <c r="K188" s="65">
        <v>110</v>
      </c>
      <c r="L188" s="79"/>
      <c r="M188" s="34" t="s">
        <v>193</v>
      </c>
      <c r="N188" s="14">
        <v>7</v>
      </c>
      <c r="O188" s="14">
        <v>2</v>
      </c>
      <c r="P188" s="15" t="s">
        <v>304</v>
      </c>
      <c r="Q188" s="13">
        <v>110</v>
      </c>
      <c r="R188" s="35">
        <v>55300</v>
      </c>
      <c r="S188" s="33"/>
    </row>
    <row r="189" spans="1:20" ht="29.25" customHeight="1" x14ac:dyDescent="0.25">
      <c r="A189" s="5"/>
      <c r="B189" s="7"/>
      <c r="C189" s="8">
        <v>700</v>
      </c>
      <c r="D189" s="8">
        <v>702</v>
      </c>
      <c r="E189" s="8"/>
      <c r="F189" s="8" t="s">
        <v>90</v>
      </c>
      <c r="G189" s="8" t="s">
        <v>296</v>
      </c>
      <c r="H189" s="8" t="s">
        <v>295</v>
      </c>
      <c r="I189" s="8" t="s">
        <v>305</v>
      </c>
      <c r="J189" s="12" t="s">
        <v>305</v>
      </c>
      <c r="K189" s="65">
        <v>240</v>
      </c>
      <c r="L189" s="79"/>
      <c r="M189" s="34" t="s">
        <v>12</v>
      </c>
      <c r="N189" s="14">
        <v>7</v>
      </c>
      <c r="O189" s="14">
        <v>2</v>
      </c>
      <c r="P189" s="15" t="s">
        <v>304</v>
      </c>
      <c r="Q189" s="13">
        <v>240</v>
      </c>
      <c r="R189" s="35">
        <v>18564790</v>
      </c>
      <c r="S189" s="33"/>
    </row>
    <row r="190" spans="1:20" ht="16.5" customHeight="1" x14ac:dyDescent="0.25">
      <c r="A190" s="5"/>
      <c r="B190" s="7"/>
      <c r="C190" s="8">
        <v>700</v>
      </c>
      <c r="D190" s="8">
        <v>702</v>
      </c>
      <c r="E190" s="8"/>
      <c r="F190" s="8" t="s">
        <v>90</v>
      </c>
      <c r="G190" s="8" t="s">
        <v>296</v>
      </c>
      <c r="H190" s="8" t="s">
        <v>295</v>
      </c>
      <c r="I190" s="8" t="s">
        <v>305</v>
      </c>
      <c r="J190" s="12" t="s">
        <v>305</v>
      </c>
      <c r="K190" s="65">
        <v>850</v>
      </c>
      <c r="L190" s="79"/>
      <c r="M190" s="34" t="s">
        <v>57</v>
      </c>
      <c r="N190" s="14">
        <v>7</v>
      </c>
      <c r="O190" s="14">
        <v>2</v>
      </c>
      <c r="P190" s="15" t="s">
        <v>304</v>
      </c>
      <c r="Q190" s="13">
        <v>850</v>
      </c>
      <c r="R190" s="35">
        <v>147740</v>
      </c>
      <c r="S190" s="33"/>
    </row>
    <row r="191" spans="1:20" ht="16.899999999999999" customHeight="1" x14ac:dyDescent="0.25">
      <c r="A191" s="5"/>
      <c r="B191" s="83" t="s">
        <v>302</v>
      </c>
      <c r="C191" s="83"/>
      <c r="D191" s="83"/>
      <c r="E191" s="11">
        <v>702</v>
      </c>
      <c r="F191" s="84"/>
      <c r="G191" s="84"/>
      <c r="H191" s="84"/>
      <c r="I191" s="84"/>
      <c r="J191" s="10" t="s">
        <v>302</v>
      </c>
      <c r="K191" s="65">
        <v>240</v>
      </c>
      <c r="L191" s="79"/>
      <c r="M191" s="34" t="s">
        <v>303</v>
      </c>
      <c r="N191" s="14">
        <v>7</v>
      </c>
      <c r="O191" s="14">
        <v>2</v>
      </c>
      <c r="P191" s="15" t="s">
        <v>301</v>
      </c>
      <c r="Q191" s="13" t="s">
        <v>2</v>
      </c>
      <c r="R191" s="35">
        <v>4188840</v>
      </c>
      <c r="S191" s="33"/>
    </row>
    <row r="192" spans="1:20" ht="31.5" customHeight="1" x14ac:dyDescent="0.25">
      <c r="A192" s="5"/>
      <c r="B192" s="7"/>
      <c r="C192" s="8">
        <v>700</v>
      </c>
      <c r="D192" s="8">
        <v>702</v>
      </c>
      <c r="E192" s="8">
        <v>702</v>
      </c>
      <c r="F192" s="8" t="s">
        <v>90</v>
      </c>
      <c r="G192" s="8" t="s">
        <v>296</v>
      </c>
      <c r="H192" s="8" t="s">
        <v>295</v>
      </c>
      <c r="I192" s="8" t="s">
        <v>302</v>
      </c>
      <c r="J192" s="12" t="s">
        <v>302</v>
      </c>
      <c r="K192" s="65">
        <v>240</v>
      </c>
      <c r="L192" s="79"/>
      <c r="M192" s="34" t="s">
        <v>12</v>
      </c>
      <c r="N192" s="14">
        <v>7</v>
      </c>
      <c r="O192" s="14">
        <v>2</v>
      </c>
      <c r="P192" s="15" t="s">
        <v>301</v>
      </c>
      <c r="Q192" s="13">
        <v>240</v>
      </c>
      <c r="R192" s="35">
        <v>4188840</v>
      </c>
      <c r="S192" s="33"/>
    </row>
    <row r="193" spans="1:20" ht="108.75" customHeight="1" x14ac:dyDescent="0.25">
      <c r="A193" s="5"/>
      <c r="B193" s="83" t="s">
        <v>299</v>
      </c>
      <c r="C193" s="83"/>
      <c r="D193" s="83"/>
      <c r="E193" s="11">
        <v>702</v>
      </c>
      <c r="F193" s="84"/>
      <c r="G193" s="84"/>
      <c r="H193" s="84"/>
      <c r="I193" s="84"/>
      <c r="J193" s="10" t="s">
        <v>299</v>
      </c>
      <c r="K193" s="65">
        <v>240</v>
      </c>
      <c r="L193" s="79"/>
      <c r="M193" s="34" t="s">
        <v>300</v>
      </c>
      <c r="N193" s="14">
        <v>7</v>
      </c>
      <c r="O193" s="14">
        <v>2</v>
      </c>
      <c r="P193" s="15" t="s">
        <v>298</v>
      </c>
      <c r="Q193" s="13" t="s">
        <v>2</v>
      </c>
      <c r="R193" s="35">
        <v>130095600</v>
      </c>
      <c r="S193" s="33"/>
    </row>
    <row r="194" spans="1:20" ht="19.5" customHeight="1" x14ac:dyDescent="0.25">
      <c r="A194" s="5"/>
      <c r="B194" s="7"/>
      <c r="C194" s="8">
        <v>700</v>
      </c>
      <c r="D194" s="8">
        <v>702</v>
      </c>
      <c r="E194" s="8">
        <v>702</v>
      </c>
      <c r="F194" s="8" t="s">
        <v>90</v>
      </c>
      <c r="G194" s="8" t="s">
        <v>296</v>
      </c>
      <c r="H194" s="8" t="s">
        <v>295</v>
      </c>
      <c r="I194" s="8" t="s">
        <v>299</v>
      </c>
      <c r="J194" s="12" t="s">
        <v>299</v>
      </c>
      <c r="K194" s="65">
        <v>110</v>
      </c>
      <c r="L194" s="79"/>
      <c r="M194" s="34" t="s">
        <v>193</v>
      </c>
      <c r="N194" s="14">
        <v>7</v>
      </c>
      <c r="O194" s="14">
        <v>2</v>
      </c>
      <c r="P194" s="15" t="s">
        <v>298</v>
      </c>
      <c r="Q194" s="13">
        <v>110</v>
      </c>
      <c r="R194" s="35">
        <v>122751129</v>
      </c>
      <c r="S194" s="33"/>
    </row>
    <row r="195" spans="1:20" ht="32.25" customHeight="1" x14ac:dyDescent="0.25">
      <c r="A195" s="5"/>
      <c r="B195" s="7"/>
      <c r="C195" s="8">
        <v>700</v>
      </c>
      <c r="D195" s="8">
        <v>702</v>
      </c>
      <c r="E195" s="8"/>
      <c r="F195" s="8" t="s">
        <v>90</v>
      </c>
      <c r="G195" s="8" t="s">
        <v>296</v>
      </c>
      <c r="H195" s="8" t="s">
        <v>295</v>
      </c>
      <c r="I195" s="8" t="s">
        <v>299</v>
      </c>
      <c r="J195" s="12" t="s">
        <v>299</v>
      </c>
      <c r="K195" s="65">
        <v>240</v>
      </c>
      <c r="L195" s="79"/>
      <c r="M195" s="34" t="s">
        <v>12</v>
      </c>
      <c r="N195" s="14">
        <v>7</v>
      </c>
      <c r="O195" s="14">
        <v>2</v>
      </c>
      <c r="P195" s="15" t="s">
        <v>298</v>
      </c>
      <c r="Q195" s="13">
        <v>240</v>
      </c>
      <c r="R195" s="35">
        <v>7344471</v>
      </c>
      <c r="S195" s="33"/>
    </row>
    <row r="196" spans="1:20" ht="49.5" customHeight="1" x14ac:dyDescent="0.25">
      <c r="A196" s="5"/>
      <c r="B196" s="83" t="s">
        <v>294</v>
      </c>
      <c r="C196" s="83"/>
      <c r="D196" s="83"/>
      <c r="E196" s="11">
        <v>702</v>
      </c>
      <c r="F196" s="84"/>
      <c r="G196" s="84"/>
      <c r="H196" s="84"/>
      <c r="I196" s="84"/>
      <c r="J196" s="10" t="s">
        <v>294</v>
      </c>
      <c r="K196" s="65">
        <v>240</v>
      </c>
      <c r="L196" s="79"/>
      <c r="M196" s="34" t="s">
        <v>297</v>
      </c>
      <c r="N196" s="14">
        <v>7</v>
      </c>
      <c r="O196" s="14">
        <v>2</v>
      </c>
      <c r="P196" s="15" t="s">
        <v>293</v>
      </c>
      <c r="Q196" s="13" t="s">
        <v>2</v>
      </c>
      <c r="R196" s="35">
        <v>5389900</v>
      </c>
      <c r="S196" s="33"/>
    </row>
    <row r="197" spans="1:20" ht="32.25" customHeight="1" x14ac:dyDescent="0.25">
      <c r="A197" s="5"/>
      <c r="B197" s="7"/>
      <c r="C197" s="8">
        <v>700</v>
      </c>
      <c r="D197" s="8">
        <v>702</v>
      </c>
      <c r="E197" s="8">
        <v>702</v>
      </c>
      <c r="F197" s="8" t="s">
        <v>90</v>
      </c>
      <c r="G197" s="8" t="s">
        <v>296</v>
      </c>
      <c r="H197" s="8" t="s">
        <v>295</v>
      </c>
      <c r="I197" s="8" t="s">
        <v>294</v>
      </c>
      <c r="J197" s="12" t="s">
        <v>294</v>
      </c>
      <c r="K197" s="65">
        <v>240</v>
      </c>
      <c r="L197" s="79"/>
      <c r="M197" s="34" t="s">
        <v>12</v>
      </c>
      <c r="N197" s="14">
        <v>7</v>
      </c>
      <c r="O197" s="14">
        <v>2</v>
      </c>
      <c r="P197" s="15" t="s">
        <v>293</v>
      </c>
      <c r="Q197" s="13">
        <v>240</v>
      </c>
      <c r="R197" s="35">
        <v>5389900</v>
      </c>
      <c r="S197" s="33"/>
    </row>
    <row r="198" spans="1:20" s="45" customFormat="1" ht="59.25" customHeight="1" x14ac:dyDescent="0.25">
      <c r="A198" s="36"/>
      <c r="B198" s="59"/>
      <c r="C198" s="60"/>
      <c r="D198" s="60"/>
      <c r="E198" s="50"/>
      <c r="F198" s="60"/>
      <c r="G198" s="60"/>
      <c r="H198" s="60"/>
      <c r="I198" s="60"/>
      <c r="J198" s="49"/>
      <c r="K198" s="64"/>
      <c r="L198" s="78"/>
      <c r="M198" s="39" t="s">
        <v>507</v>
      </c>
      <c r="N198" s="40">
        <v>7</v>
      </c>
      <c r="O198" s="40">
        <v>2</v>
      </c>
      <c r="P198" s="41" t="s">
        <v>509</v>
      </c>
      <c r="Q198" s="42" t="s">
        <v>2</v>
      </c>
      <c r="R198" s="43">
        <f t="shared" ref="R198" si="24">R199+R201</f>
        <v>34203683</v>
      </c>
      <c r="S198" s="44"/>
      <c r="T198" s="53"/>
    </row>
    <row r="199" spans="1:20" ht="35.25" customHeight="1" x14ac:dyDescent="0.25">
      <c r="A199" s="5"/>
      <c r="B199" s="59"/>
      <c r="C199" s="58"/>
      <c r="D199" s="58"/>
      <c r="E199" s="11"/>
      <c r="F199" s="58"/>
      <c r="G199" s="58"/>
      <c r="H199" s="58"/>
      <c r="I199" s="58"/>
      <c r="J199" s="10"/>
      <c r="K199" s="65"/>
      <c r="L199" s="79"/>
      <c r="M199" s="34" t="s">
        <v>508</v>
      </c>
      <c r="N199" s="14">
        <v>7</v>
      </c>
      <c r="O199" s="14">
        <v>2</v>
      </c>
      <c r="P199" s="15" t="s">
        <v>510</v>
      </c>
      <c r="Q199" s="13" t="s">
        <v>2</v>
      </c>
      <c r="R199" s="35">
        <f t="shared" ref="R199" si="25">R200</f>
        <v>1150000</v>
      </c>
      <c r="S199" s="33"/>
    </row>
    <row r="200" spans="1:20" ht="32.25" customHeight="1" x14ac:dyDescent="0.25">
      <c r="A200" s="5"/>
      <c r="B200" s="59"/>
      <c r="C200" s="58"/>
      <c r="D200" s="58"/>
      <c r="E200" s="11"/>
      <c r="F200" s="58"/>
      <c r="G200" s="58"/>
      <c r="H200" s="58"/>
      <c r="I200" s="58"/>
      <c r="J200" s="10"/>
      <c r="K200" s="65"/>
      <c r="L200" s="79"/>
      <c r="M200" s="34" t="s">
        <v>12</v>
      </c>
      <c r="N200" s="14">
        <v>7</v>
      </c>
      <c r="O200" s="14">
        <v>2</v>
      </c>
      <c r="P200" s="15" t="s">
        <v>510</v>
      </c>
      <c r="Q200" s="13">
        <v>240</v>
      </c>
      <c r="R200" s="35">
        <v>1150000</v>
      </c>
      <c r="S200" s="33"/>
    </row>
    <row r="201" spans="1:20" ht="48" customHeight="1" x14ac:dyDescent="0.25">
      <c r="A201" s="5"/>
      <c r="B201" s="74"/>
      <c r="C201" s="72"/>
      <c r="D201" s="72"/>
      <c r="E201" s="11"/>
      <c r="F201" s="72"/>
      <c r="G201" s="72"/>
      <c r="H201" s="72"/>
      <c r="I201" s="72"/>
      <c r="J201" s="10"/>
      <c r="K201" s="65"/>
      <c r="L201" s="79"/>
      <c r="M201" s="34" t="s">
        <v>545</v>
      </c>
      <c r="N201" s="14">
        <v>7</v>
      </c>
      <c r="O201" s="14">
        <v>2</v>
      </c>
      <c r="P201" s="15" t="s">
        <v>546</v>
      </c>
      <c r="Q201" s="13" t="s">
        <v>2</v>
      </c>
      <c r="R201" s="35">
        <f t="shared" ref="R201" si="26">R202</f>
        <v>33053683</v>
      </c>
      <c r="S201" s="33"/>
    </row>
    <row r="202" spans="1:20" ht="32.25" customHeight="1" x14ac:dyDescent="0.25">
      <c r="A202" s="5"/>
      <c r="B202" s="74"/>
      <c r="C202" s="72"/>
      <c r="D202" s="72"/>
      <c r="E202" s="11"/>
      <c r="F202" s="72"/>
      <c r="G202" s="72"/>
      <c r="H202" s="72"/>
      <c r="I202" s="72"/>
      <c r="J202" s="10"/>
      <c r="K202" s="65"/>
      <c r="L202" s="79"/>
      <c r="M202" s="34" t="s">
        <v>12</v>
      </c>
      <c r="N202" s="14">
        <v>7</v>
      </c>
      <c r="O202" s="14">
        <v>2</v>
      </c>
      <c r="P202" s="15" t="s">
        <v>546</v>
      </c>
      <c r="Q202" s="13">
        <v>240</v>
      </c>
      <c r="R202" s="35">
        <v>33053683</v>
      </c>
      <c r="S202" s="33"/>
    </row>
    <row r="203" spans="1:20" s="45" customFormat="1" ht="58.5" customHeight="1" x14ac:dyDescent="0.25">
      <c r="A203" s="36"/>
      <c r="B203" s="86" t="s">
        <v>249</v>
      </c>
      <c r="C203" s="86"/>
      <c r="D203" s="86"/>
      <c r="E203" s="50">
        <v>709</v>
      </c>
      <c r="F203" s="85"/>
      <c r="G203" s="85"/>
      <c r="H203" s="85"/>
      <c r="I203" s="85"/>
      <c r="J203" s="49" t="s">
        <v>247</v>
      </c>
      <c r="K203" s="64">
        <v>850</v>
      </c>
      <c r="L203" s="78"/>
      <c r="M203" s="39" t="s">
        <v>254</v>
      </c>
      <c r="N203" s="40">
        <v>7</v>
      </c>
      <c r="O203" s="40">
        <v>2</v>
      </c>
      <c r="P203" s="41" t="s">
        <v>253</v>
      </c>
      <c r="Q203" s="42" t="s">
        <v>2</v>
      </c>
      <c r="R203" s="43">
        <v>13045982</v>
      </c>
      <c r="S203" s="44"/>
      <c r="T203" s="53"/>
    </row>
    <row r="204" spans="1:20" s="45" customFormat="1" ht="43.5" customHeight="1" x14ac:dyDescent="0.25">
      <c r="A204" s="36"/>
      <c r="B204" s="86" t="s">
        <v>248</v>
      </c>
      <c r="C204" s="86"/>
      <c r="D204" s="86"/>
      <c r="E204" s="50">
        <v>709</v>
      </c>
      <c r="F204" s="85"/>
      <c r="G204" s="85"/>
      <c r="H204" s="85"/>
      <c r="I204" s="85"/>
      <c r="J204" s="49" t="s">
        <v>247</v>
      </c>
      <c r="K204" s="64">
        <v>850</v>
      </c>
      <c r="L204" s="78"/>
      <c r="M204" s="39" t="s">
        <v>252</v>
      </c>
      <c r="N204" s="40">
        <v>7</v>
      </c>
      <c r="O204" s="40">
        <v>2</v>
      </c>
      <c r="P204" s="41" t="s">
        <v>251</v>
      </c>
      <c r="Q204" s="42" t="s">
        <v>2</v>
      </c>
      <c r="R204" s="43">
        <v>13045982</v>
      </c>
      <c r="S204" s="44"/>
      <c r="T204" s="53"/>
    </row>
    <row r="205" spans="1:20" ht="44.25" customHeight="1" x14ac:dyDescent="0.25">
      <c r="A205" s="5"/>
      <c r="B205" s="83" t="s">
        <v>247</v>
      </c>
      <c r="C205" s="83"/>
      <c r="D205" s="83"/>
      <c r="E205" s="11">
        <v>709</v>
      </c>
      <c r="F205" s="84"/>
      <c r="G205" s="84"/>
      <c r="H205" s="84"/>
      <c r="I205" s="84"/>
      <c r="J205" s="10" t="s">
        <v>247</v>
      </c>
      <c r="K205" s="65">
        <v>850</v>
      </c>
      <c r="L205" s="79"/>
      <c r="M205" s="34" t="s">
        <v>250</v>
      </c>
      <c r="N205" s="14">
        <v>7</v>
      </c>
      <c r="O205" s="14">
        <v>2</v>
      </c>
      <c r="P205" s="15" t="s">
        <v>246</v>
      </c>
      <c r="Q205" s="13" t="s">
        <v>2</v>
      </c>
      <c r="R205" s="35">
        <v>13045982</v>
      </c>
      <c r="S205" s="33"/>
    </row>
    <row r="206" spans="1:20" ht="17.25" customHeight="1" x14ac:dyDescent="0.25">
      <c r="A206" s="5"/>
      <c r="B206" s="55"/>
      <c r="C206" s="56">
        <v>700</v>
      </c>
      <c r="D206" s="56">
        <v>709</v>
      </c>
      <c r="E206" s="56">
        <v>709</v>
      </c>
      <c r="F206" s="56" t="s">
        <v>90</v>
      </c>
      <c r="G206" s="56" t="s">
        <v>249</v>
      </c>
      <c r="H206" s="56" t="s">
        <v>248</v>
      </c>
      <c r="I206" s="56" t="s">
        <v>247</v>
      </c>
      <c r="J206" s="12" t="s">
        <v>247</v>
      </c>
      <c r="K206" s="65">
        <v>110</v>
      </c>
      <c r="L206" s="79"/>
      <c r="M206" s="34" t="s">
        <v>193</v>
      </c>
      <c r="N206" s="14">
        <v>7</v>
      </c>
      <c r="O206" s="14">
        <v>2</v>
      </c>
      <c r="P206" s="15" t="s">
        <v>246</v>
      </c>
      <c r="Q206" s="13">
        <v>110</v>
      </c>
      <c r="R206" s="35">
        <v>11674498</v>
      </c>
      <c r="S206" s="33"/>
    </row>
    <row r="207" spans="1:20" ht="32.25" customHeight="1" x14ac:dyDescent="0.25">
      <c r="A207" s="5"/>
      <c r="B207" s="55"/>
      <c r="C207" s="56">
        <v>700</v>
      </c>
      <c r="D207" s="56">
        <v>709</v>
      </c>
      <c r="E207" s="56"/>
      <c r="F207" s="56" t="s">
        <v>90</v>
      </c>
      <c r="G207" s="56" t="s">
        <v>249</v>
      </c>
      <c r="H207" s="56" t="s">
        <v>248</v>
      </c>
      <c r="I207" s="56" t="s">
        <v>247</v>
      </c>
      <c r="J207" s="12" t="s">
        <v>247</v>
      </c>
      <c r="K207" s="65">
        <v>240</v>
      </c>
      <c r="L207" s="79"/>
      <c r="M207" s="34" t="s">
        <v>12</v>
      </c>
      <c r="N207" s="14">
        <v>7</v>
      </c>
      <c r="O207" s="14">
        <v>2</v>
      </c>
      <c r="P207" s="15" t="s">
        <v>246</v>
      </c>
      <c r="Q207" s="13">
        <v>240</v>
      </c>
      <c r="R207" s="35">
        <v>1353568</v>
      </c>
      <c r="S207" s="33"/>
    </row>
    <row r="208" spans="1:20" ht="16.5" customHeight="1" x14ac:dyDescent="0.25">
      <c r="A208" s="5"/>
      <c r="B208" s="55"/>
      <c r="C208" s="56">
        <v>700</v>
      </c>
      <c r="D208" s="56">
        <v>709</v>
      </c>
      <c r="E208" s="56"/>
      <c r="F208" s="56" t="s">
        <v>90</v>
      </c>
      <c r="G208" s="56" t="s">
        <v>249</v>
      </c>
      <c r="H208" s="56" t="s">
        <v>248</v>
      </c>
      <c r="I208" s="56" t="s">
        <v>247</v>
      </c>
      <c r="J208" s="12" t="s">
        <v>247</v>
      </c>
      <c r="K208" s="65">
        <v>850</v>
      </c>
      <c r="L208" s="79"/>
      <c r="M208" s="34" t="s">
        <v>57</v>
      </c>
      <c r="N208" s="14">
        <v>7</v>
      </c>
      <c r="O208" s="14">
        <v>2</v>
      </c>
      <c r="P208" s="15" t="s">
        <v>246</v>
      </c>
      <c r="Q208" s="13">
        <v>850</v>
      </c>
      <c r="R208" s="35">
        <v>17916</v>
      </c>
      <c r="S208" s="33"/>
    </row>
    <row r="209" spans="1:20" ht="73.150000000000006" customHeight="1" x14ac:dyDescent="0.25">
      <c r="A209" s="5"/>
      <c r="B209" s="74"/>
      <c r="C209" s="72"/>
      <c r="D209" s="72"/>
      <c r="E209" s="11"/>
      <c r="F209" s="72"/>
      <c r="G209" s="72"/>
      <c r="H209" s="72"/>
      <c r="I209" s="72"/>
      <c r="J209" s="10"/>
      <c r="K209" s="65"/>
      <c r="L209" s="79"/>
      <c r="M209" s="39" t="s">
        <v>245</v>
      </c>
      <c r="N209" s="40">
        <v>7</v>
      </c>
      <c r="O209" s="40">
        <v>2</v>
      </c>
      <c r="P209" s="41" t="s">
        <v>244</v>
      </c>
      <c r="Q209" s="42"/>
      <c r="R209" s="43">
        <f t="shared" ref="R209:R211" si="27">R210</f>
        <v>5950110</v>
      </c>
      <c r="S209" s="33"/>
    </row>
    <row r="210" spans="1:20" ht="31.15" customHeight="1" x14ac:dyDescent="0.25">
      <c r="A210" s="5"/>
      <c r="B210" s="74"/>
      <c r="C210" s="72"/>
      <c r="D210" s="72"/>
      <c r="E210" s="11"/>
      <c r="F210" s="72"/>
      <c r="G210" s="72"/>
      <c r="H210" s="72"/>
      <c r="I210" s="72"/>
      <c r="J210" s="10"/>
      <c r="K210" s="65"/>
      <c r="L210" s="79"/>
      <c r="M210" s="39" t="s">
        <v>547</v>
      </c>
      <c r="N210" s="40">
        <v>7</v>
      </c>
      <c r="O210" s="40">
        <v>2</v>
      </c>
      <c r="P210" s="41" t="s">
        <v>548</v>
      </c>
      <c r="Q210" s="13"/>
      <c r="R210" s="35">
        <f>R211+R213+R215</f>
        <v>5950110</v>
      </c>
      <c r="S210" s="33"/>
    </row>
    <row r="211" spans="1:20" ht="90.75" customHeight="1" x14ac:dyDescent="0.25">
      <c r="A211" s="5"/>
      <c r="B211" s="74"/>
      <c r="C211" s="72"/>
      <c r="D211" s="72"/>
      <c r="E211" s="11"/>
      <c r="F211" s="72"/>
      <c r="G211" s="72"/>
      <c r="H211" s="72"/>
      <c r="I211" s="72"/>
      <c r="J211" s="10"/>
      <c r="K211" s="65"/>
      <c r="L211" s="79"/>
      <c r="M211" s="34" t="s">
        <v>549</v>
      </c>
      <c r="N211" s="14">
        <v>7</v>
      </c>
      <c r="O211" s="14">
        <v>2</v>
      </c>
      <c r="P211" s="15" t="s">
        <v>550</v>
      </c>
      <c r="Q211" s="13"/>
      <c r="R211" s="35">
        <f t="shared" si="27"/>
        <v>108000</v>
      </c>
      <c r="S211" s="33"/>
    </row>
    <row r="212" spans="1:20" ht="29.45" customHeight="1" x14ac:dyDescent="0.25">
      <c r="A212" s="5"/>
      <c r="B212" s="74"/>
      <c r="C212" s="72"/>
      <c r="D212" s="72"/>
      <c r="E212" s="11"/>
      <c r="F212" s="72"/>
      <c r="G212" s="72"/>
      <c r="H212" s="72"/>
      <c r="I212" s="72"/>
      <c r="J212" s="10"/>
      <c r="K212" s="65"/>
      <c r="L212" s="79"/>
      <c r="M212" s="34" t="s">
        <v>65</v>
      </c>
      <c r="N212" s="14">
        <v>7</v>
      </c>
      <c r="O212" s="14">
        <v>2</v>
      </c>
      <c r="P212" s="15" t="s">
        <v>550</v>
      </c>
      <c r="Q212" s="13">
        <v>310</v>
      </c>
      <c r="R212" s="35">
        <v>108000</v>
      </c>
      <c r="S212" s="33"/>
    </row>
    <row r="213" spans="1:20" ht="77.25" customHeight="1" x14ac:dyDescent="0.25">
      <c r="A213" s="5"/>
      <c r="B213" s="82"/>
      <c r="C213" s="80"/>
      <c r="D213" s="80"/>
      <c r="E213" s="11"/>
      <c r="F213" s="80"/>
      <c r="G213" s="80"/>
      <c r="H213" s="80"/>
      <c r="I213" s="80"/>
      <c r="J213" s="10"/>
      <c r="K213" s="65"/>
      <c r="L213" s="79"/>
      <c r="M213" s="34" t="s">
        <v>562</v>
      </c>
      <c r="N213" s="14">
        <v>7</v>
      </c>
      <c r="O213" s="14">
        <v>2</v>
      </c>
      <c r="P213" s="15" t="s">
        <v>563</v>
      </c>
      <c r="Q213" s="13"/>
      <c r="R213" s="35">
        <f t="shared" ref="R213:R215" si="28">R214</f>
        <v>4015110</v>
      </c>
      <c r="S213" s="33"/>
    </row>
    <row r="214" spans="1:20" ht="29.45" customHeight="1" x14ac:dyDescent="0.25">
      <c r="A214" s="5"/>
      <c r="B214" s="82"/>
      <c r="C214" s="80"/>
      <c r="D214" s="80"/>
      <c r="E214" s="11"/>
      <c r="F214" s="80"/>
      <c r="G214" s="80"/>
      <c r="H214" s="80"/>
      <c r="I214" s="80"/>
      <c r="J214" s="10"/>
      <c r="K214" s="65"/>
      <c r="L214" s="79"/>
      <c r="M214" s="34" t="s">
        <v>12</v>
      </c>
      <c r="N214" s="14">
        <v>7</v>
      </c>
      <c r="O214" s="14">
        <v>2</v>
      </c>
      <c r="P214" s="15" t="s">
        <v>563</v>
      </c>
      <c r="Q214" s="13">
        <v>240</v>
      </c>
      <c r="R214" s="35">
        <v>4015110</v>
      </c>
      <c r="S214" s="33"/>
    </row>
    <row r="215" spans="1:20" ht="45.75" customHeight="1" x14ac:dyDescent="0.25">
      <c r="A215" s="5"/>
      <c r="B215" s="82"/>
      <c r="C215" s="80"/>
      <c r="D215" s="80"/>
      <c r="E215" s="11"/>
      <c r="F215" s="80"/>
      <c r="G215" s="80"/>
      <c r="H215" s="80"/>
      <c r="I215" s="80"/>
      <c r="J215" s="10"/>
      <c r="K215" s="65"/>
      <c r="L215" s="79"/>
      <c r="M215" s="34" t="s">
        <v>564</v>
      </c>
      <c r="N215" s="14">
        <v>7</v>
      </c>
      <c r="O215" s="14">
        <v>2</v>
      </c>
      <c r="P215" s="15" t="s">
        <v>565</v>
      </c>
      <c r="Q215" s="13"/>
      <c r="R215" s="35">
        <f t="shared" si="28"/>
        <v>1827000</v>
      </c>
      <c r="S215" s="33"/>
    </row>
    <row r="216" spans="1:20" ht="29.45" customHeight="1" x14ac:dyDescent="0.25">
      <c r="A216" s="5"/>
      <c r="B216" s="82"/>
      <c r="C216" s="80"/>
      <c r="D216" s="80"/>
      <c r="E216" s="11"/>
      <c r="F216" s="80"/>
      <c r="G216" s="80"/>
      <c r="H216" s="80"/>
      <c r="I216" s="80"/>
      <c r="J216" s="10"/>
      <c r="K216" s="65"/>
      <c r="L216" s="79"/>
      <c r="M216" s="34" t="s">
        <v>12</v>
      </c>
      <c r="N216" s="14">
        <v>7</v>
      </c>
      <c r="O216" s="14">
        <v>2</v>
      </c>
      <c r="P216" s="15" t="s">
        <v>565</v>
      </c>
      <c r="Q216" s="13">
        <v>240</v>
      </c>
      <c r="R216" s="35">
        <v>1827000</v>
      </c>
      <c r="S216" s="33"/>
    </row>
    <row r="217" spans="1:20" s="45" customFormat="1" ht="43.15" customHeight="1" x14ac:dyDescent="0.25">
      <c r="A217" s="36"/>
      <c r="B217" s="86" t="s">
        <v>274</v>
      </c>
      <c r="C217" s="86"/>
      <c r="D217" s="86"/>
      <c r="E217" s="50">
        <v>702</v>
      </c>
      <c r="F217" s="85"/>
      <c r="G217" s="85"/>
      <c r="H217" s="85"/>
      <c r="I217" s="85"/>
      <c r="J217" s="49" t="s">
        <v>288</v>
      </c>
      <c r="K217" s="64">
        <v>240</v>
      </c>
      <c r="L217" s="78"/>
      <c r="M217" s="39" t="s">
        <v>279</v>
      </c>
      <c r="N217" s="40">
        <v>7</v>
      </c>
      <c r="O217" s="40">
        <v>2</v>
      </c>
      <c r="P217" s="41" t="s">
        <v>278</v>
      </c>
      <c r="Q217" s="42" t="s">
        <v>2</v>
      </c>
      <c r="R217" s="43">
        <v>951960</v>
      </c>
      <c r="S217" s="44"/>
      <c r="T217" s="53"/>
    </row>
    <row r="218" spans="1:20" s="45" customFormat="1" ht="57.6" customHeight="1" x14ac:dyDescent="0.25">
      <c r="A218" s="36"/>
      <c r="B218" s="86" t="s">
        <v>289</v>
      </c>
      <c r="C218" s="86"/>
      <c r="D218" s="86"/>
      <c r="E218" s="50">
        <v>702</v>
      </c>
      <c r="F218" s="85"/>
      <c r="G218" s="85"/>
      <c r="H218" s="85"/>
      <c r="I218" s="85"/>
      <c r="J218" s="49" t="s">
        <v>288</v>
      </c>
      <c r="K218" s="64">
        <v>240</v>
      </c>
      <c r="L218" s="78"/>
      <c r="M218" s="39" t="s">
        <v>292</v>
      </c>
      <c r="N218" s="40">
        <v>7</v>
      </c>
      <c r="O218" s="40">
        <v>2</v>
      </c>
      <c r="P218" s="41" t="s">
        <v>291</v>
      </c>
      <c r="Q218" s="42" t="s">
        <v>2</v>
      </c>
      <c r="R218" s="43">
        <v>951960</v>
      </c>
      <c r="S218" s="44"/>
      <c r="T218" s="53"/>
    </row>
    <row r="219" spans="1:20" ht="32.25" customHeight="1" x14ac:dyDescent="0.25">
      <c r="A219" s="5"/>
      <c r="B219" s="83" t="s">
        <v>288</v>
      </c>
      <c r="C219" s="83"/>
      <c r="D219" s="83"/>
      <c r="E219" s="11">
        <v>702</v>
      </c>
      <c r="F219" s="84"/>
      <c r="G219" s="84"/>
      <c r="H219" s="84"/>
      <c r="I219" s="84"/>
      <c r="J219" s="10" t="s">
        <v>288</v>
      </c>
      <c r="K219" s="65">
        <v>240</v>
      </c>
      <c r="L219" s="79"/>
      <c r="M219" s="34" t="s">
        <v>290</v>
      </c>
      <c r="N219" s="14">
        <v>7</v>
      </c>
      <c r="O219" s="14">
        <v>2</v>
      </c>
      <c r="P219" s="15" t="s">
        <v>287</v>
      </c>
      <c r="Q219" s="13" t="s">
        <v>2</v>
      </c>
      <c r="R219" s="35">
        <v>951960</v>
      </c>
      <c r="S219" s="33"/>
    </row>
    <row r="220" spans="1:20" ht="32.25" customHeight="1" x14ac:dyDescent="0.25">
      <c r="A220" s="5"/>
      <c r="B220" s="7"/>
      <c r="C220" s="8">
        <v>700</v>
      </c>
      <c r="D220" s="8">
        <v>702</v>
      </c>
      <c r="E220" s="8">
        <v>702</v>
      </c>
      <c r="F220" s="8" t="s">
        <v>90</v>
      </c>
      <c r="G220" s="8" t="s">
        <v>274</v>
      </c>
      <c r="H220" s="8" t="s">
        <v>289</v>
      </c>
      <c r="I220" s="8" t="s">
        <v>288</v>
      </c>
      <c r="J220" s="12" t="s">
        <v>288</v>
      </c>
      <c r="K220" s="65">
        <v>240</v>
      </c>
      <c r="L220" s="79"/>
      <c r="M220" s="34" t="s">
        <v>12</v>
      </c>
      <c r="N220" s="14">
        <v>7</v>
      </c>
      <c r="O220" s="14">
        <v>2</v>
      </c>
      <c r="P220" s="15" t="s">
        <v>287</v>
      </c>
      <c r="Q220" s="13">
        <v>240</v>
      </c>
      <c r="R220" s="35">
        <v>951960</v>
      </c>
      <c r="S220" s="33"/>
    </row>
    <row r="221" spans="1:20" s="45" customFormat="1" ht="57" customHeight="1" x14ac:dyDescent="0.25">
      <c r="A221" s="36"/>
      <c r="B221" s="86" t="s">
        <v>32</v>
      </c>
      <c r="C221" s="86"/>
      <c r="D221" s="86"/>
      <c r="E221" s="50">
        <v>702</v>
      </c>
      <c r="F221" s="85"/>
      <c r="G221" s="85"/>
      <c r="H221" s="85"/>
      <c r="I221" s="85"/>
      <c r="J221" s="49" t="s">
        <v>282</v>
      </c>
      <c r="K221" s="64">
        <v>850</v>
      </c>
      <c r="L221" s="78"/>
      <c r="M221" s="39" t="s">
        <v>40</v>
      </c>
      <c r="N221" s="40">
        <v>7</v>
      </c>
      <c r="O221" s="40">
        <v>2</v>
      </c>
      <c r="P221" s="41" t="s">
        <v>39</v>
      </c>
      <c r="Q221" s="42" t="s">
        <v>2</v>
      </c>
      <c r="R221" s="43">
        <f t="shared" ref="R221" si="29">R222+R227</f>
        <v>7548194</v>
      </c>
      <c r="S221" s="44"/>
      <c r="T221" s="53"/>
    </row>
    <row r="222" spans="1:20" s="45" customFormat="1" ht="32.25" customHeight="1" x14ac:dyDescent="0.25">
      <c r="A222" s="36"/>
      <c r="B222" s="86" t="s">
        <v>283</v>
      </c>
      <c r="C222" s="86"/>
      <c r="D222" s="86"/>
      <c r="E222" s="50">
        <v>702</v>
      </c>
      <c r="F222" s="85"/>
      <c r="G222" s="85"/>
      <c r="H222" s="85"/>
      <c r="I222" s="85"/>
      <c r="J222" s="49" t="s">
        <v>282</v>
      </c>
      <c r="K222" s="64">
        <v>850</v>
      </c>
      <c r="L222" s="78"/>
      <c r="M222" s="39" t="s">
        <v>286</v>
      </c>
      <c r="N222" s="40">
        <v>7</v>
      </c>
      <c r="O222" s="40">
        <v>2</v>
      </c>
      <c r="P222" s="41" t="s">
        <v>285</v>
      </c>
      <c r="Q222" s="42" t="s">
        <v>2</v>
      </c>
      <c r="R222" s="43">
        <v>7148194</v>
      </c>
      <c r="S222" s="44"/>
      <c r="T222" s="53"/>
    </row>
    <row r="223" spans="1:20" ht="32.25" customHeight="1" x14ac:dyDescent="0.25">
      <c r="A223" s="5"/>
      <c r="B223" s="83" t="s">
        <v>282</v>
      </c>
      <c r="C223" s="83"/>
      <c r="D223" s="83"/>
      <c r="E223" s="11">
        <v>702</v>
      </c>
      <c r="F223" s="84"/>
      <c r="G223" s="84"/>
      <c r="H223" s="84"/>
      <c r="I223" s="84"/>
      <c r="J223" s="10" t="s">
        <v>282</v>
      </c>
      <c r="K223" s="65">
        <v>850</v>
      </c>
      <c r="L223" s="79"/>
      <c r="M223" s="34" t="s">
        <v>284</v>
      </c>
      <c r="N223" s="14">
        <v>7</v>
      </c>
      <c r="O223" s="14">
        <v>2</v>
      </c>
      <c r="P223" s="15" t="s">
        <v>281</v>
      </c>
      <c r="Q223" s="13" t="s">
        <v>2</v>
      </c>
      <c r="R223" s="35">
        <v>7148194</v>
      </c>
      <c r="S223" s="33"/>
    </row>
    <row r="224" spans="1:20" ht="18" customHeight="1" x14ac:dyDescent="0.25">
      <c r="A224" s="5"/>
      <c r="B224" s="7"/>
      <c r="C224" s="8">
        <v>700</v>
      </c>
      <c r="D224" s="8">
        <v>702</v>
      </c>
      <c r="E224" s="8">
        <v>702</v>
      </c>
      <c r="F224" s="8" t="s">
        <v>32</v>
      </c>
      <c r="G224" s="8" t="s">
        <v>283</v>
      </c>
      <c r="H224" s="8" t="s">
        <v>283</v>
      </c>
      <c r="I224" s="8" t="s">
        <v>282</v>
      </c>
      <c r="J224" s="12" t="s">
        <v>282</v>
      </c>
      <c r="K224" s="65">
        <v>110</v>
      </c>
      <c r="L224" s="79"/>
      <c r="M224" s="34" t="s">
        <v>193</v>
      </c>
      <c r="N224" s="14">
        <v>7</v>
      </c>
      <c r="O224" s="14">
        <v>2</v>
      </c>
      <c r="P224" s="15" t="s">
        <v>281</v>
      </c>
      <c r="Q224" s="13">
        <v>110</v>
      </c>
      <c r="R224" s="35">
        <v>6358953</v>
      </c>
      <c r="S224" s="33"/>
    </row>
    <row r="225" spans="1:20" ht="29.25" customHeight="1" x14ac:dyDescent="0.25">
      <c r="A225" s="5"/>
      <c r="B225" s="7"/>
      <c r="C225" s="8">
        <v>700</v>
      </c>
      <c r="D225" s="8">
        <v>702</v>
      </c>
      <c r="E225" s="8"/>
      <c r="F225" s="8" t="s">
        <v>32</v>
      </c>
      <c r="G225" s="8" t="s">
        <v>283</v>
      </c>
      <c r="H225" s="8" t="s">
        <v>283</v>
      </c>
      <c r="I225" s="8" t="s">
        <v>282</v>
      </c>
      <c r="J225" s="12" t="s">
        <v>282</v>
      </c>
      <c r="K225" s="65">
        <v>240</v>
      </c>
      <c r="L225" s="79"/>
      <c r="M225" s="34" t="s">
        <v>12</v>
      </c>
      <c r="N225" s="14">
        <v>7</v>
      </c>
      <c r="O225" s="14">
        <v>2</v>
      </c>
      <c r="P225" s="15" t="s">
        <v>281</v>
      </c>
      <c r="Q225" s="13">
        <v>240</v>
      </c>
      <c r="R225" s="35">
        <v>777577</v>
      </c>
      <c r="S225" s="33"/>
    </row>
    <row r="226" spans="1:20" ht="16.5" customHeight="1" x14ac:dyDescent="0.25">
      <c r="A226" s="5"/>
      <c r="B226" s="7"/>
      <c r="C226" s="8">
        <v>700</v>
      </c>
      <c r="D226" s="8">
        <v>702</v>
      </c>
      <c r="E226" s="8"/>
      <c r="F226" s="8" t="s">
        <v>32</v>
      </c>
      <c r="G226" s="8" t="s">
        <v>283</v>
      </c>
      <c r="H226" s="8" t="s">
        <v>283</v>
      </c>
      <c r="I226" s="8" t="s">
        <v>282</v>
      </c>
      <c r="J226" s="12" t="s">
        <v>282</v>
      </c>
      <c r="K226" s="65">
        <v>850</v>
      </c>
      <c r="L226" s="79"/>
      <c r="M226" s="34" t="s">
        <v>57</v>
      </c>
      <c r="N226" s="14">
        <v>7</v>
      </c>
      <c r="O226" s="14">
        <v>2</v>
      </c>
      <c r="P226" s="15" t="s">
        <v>281</v>
      </c>
      <c r="Q226" s="13">
        <v>850</v>
      </c>
      <c r="R226" s="35">
        <v>11664</v>
      </c>
      <c r="S226" s="33"/>
    </row>
    <row r="227" spans="1:20" ht="45" customHeight="1" x14ac:dyDescent="0.25">
      <c r="A227" s="5"/>
      <c r="B227" s="74"/>
      <c r="C227" s="72"/>
      <c r="D227" s="72"/>
      <c r="E227" s="9"/>
      <c r="F227" s="72"/>
      <c r="G227" s="72"/>
      <c r="H227" s="72"/>
      <c r="I227" s="72"/>
      <c r="J227" s="10"/>
      <c r="K227" s="65"/>
      <c r="L227" s="79"/>
      <c r="M227" s="39" t="s">
        <v>551</v>
      </c>
      <c r="N227" s="40">
        <v>7</v>
      </c>
      <c r="O227" s="40">
        <v>2</v>
      </c>
      <c r="P227" s="41" t="s">
        <v>552</v>
      </c>
      <c r="Q227" s="42" t="s">
        <v>2</v>
      </c>
      <c r="R227" s="43">
        <f t="shared" ref="R227:R228" si="30">R228</f>
        <v>400000</v>
      </c>
      <c r="S227" s="33"/>
    </row>
    <row r="228" spans="1:20" ht="118.5" customHeight="1" x14ac:dyDescent="0.25">
      <c r="A228" s="5"/>
      <c r="B228" s="74"/>
      <c r="C228" s="72"/>
      <c r="D228" s="72"/>
      <c r="E228" s="9"/>
      <c r="F228" s="72"/>
      <c r="G228" s="72"/>
      <c r="H228" s="72"/>
      <c r="I228" s="72"/>
      <c r="J228" s="10"/>
      <c r="K228" s="65"/>
      <c r="L228" s="79"/>
      <c r="M228" s="34" t="s">
        <v>553</v>
      </c>
      <c r="N228" s="14">
        <v>7</v>
      </c>
      <c r="O228" s="14">
        <v>2</v>
      </c>
      <c r="P228" s="15" t="s">
        <v>554</v>
      </c>
      <c r="Q228" s="13"/>
      <c r="R228" s="35">
        <f t="shared" si="30"/>
        <v>400000</v>
      </c>
      <c r="S228" s="33"/>
    </row>
    <row r="229" spans="1:20" ht="29.45" customHeight="1" x14ac:dyDescent="0.25">
      <c r="A229" s="5"/>
      <c r="B229" s="74"/>
      <c r="C229" s="72"/>
      <c r="D229" s="72"/>
      <c r="E229" s="9"/>
      <c r="F229" s="72"/>
      <c r="G229" s="72"/>
      <c r="H229" s="72"/>
      <c r="I229" s="72"/>
      <c r="J229" s="10"/>
      <c r="K229" s="65"/>
      <c r="L229" s="79"/>
      <c r="M229" s="34" t="s">
        <v>12</v>
      </c>
      <c r="N229" s="14">
        <v>7</v>
      </c>
      <c r="O229" s="14">
        <v>2</v>
      </c>
      <c r="P229" s="15" t="s">
        <v>554</v>
      </c>
      <c r="Q229" s="13">
        <v>240</v>
      </c>
      <c r="R229" s="35">
        <v>400000</v>
      </c>
      <c r="S229" s="33"/>
    </row>
    <row r="230" spans="1:20" s="45" customFormat="1" ht="18" customHeight="1" x14ac:dyDescent="0.25">
      <c r="A230" s="36"/>
      <c r="B230" s="7"/>
      <c r="C230" s="48"/>
      <c r="D230" s="48">
        <v>707</v>
      </c>
      <c r="E230" s="47">
        <v>707</v>
      </c>
      <c r="F230" s="85"/>
      <c r="G230" s="85"/>
      <c r="H230" s="85"/>
      <c r="I230" s="85"/>
      <c r="J230" s="49" t="s">
        <v>257</v>
      </c>
      <c r="K230" s="64">
        <v>240</v>
      </c>
      <c r="L230" s="78"/>
      <c r="M230" s="39" t="s">
        <v>280</v>
      </c>
      <c r="N230" s="40">
        <v>7</v>
      </c>
      <c r="O230" s="40">
        <v>7</v>
      </c>
      <c r="P230" s="41" t="s">
        <v>2</v>
      </c>
      <c r="Q230" s="42" t="s">
        <v>2</v>
      </c>
      <c r="R230" s="43">
        <v>268992</v>
      </c>
      <c r="S230" s="44"/>
      <c r="T230" s="53"/>
    </row>
    <row r="231" spans="1:20" s="45" customFormat="1" ht="57" customHeight="1" x14ac:dyDescent="0.25">
      <c r="A231" s="36"/>
      <c r="B231" s="86" t="s">
        <v>90</v>
      </c>
      <c r="C231" s="86"/>
      <c r="D231" s="86"/>
      <c r="E231" s="50">
        <v>707</v>
      </c>
      <c r="F231" s="85"/>
      <c r="G231" s="85"/>
      <c r="H231" s="85"/>
      <c r="I231" s="85"/>
      <c r="J231" s="49" t="s">
        <v>272</v>
      </c>
      <c r="K231" s="64">
        <v>320</v>
      </c>
      <c r="L231" s="78"/>
      <c r="M231" s="39" t="s">
        <v>97</v>
      </c>
      <c r="N231" s="40">
        <v>7</v>
      </c>
      <c r="O231" s="40">
        <v>7</v>
      </c>
      <c r="P231" s="41" t="s">
        <v>96</v>
      </c>
      <c r="Q231" s="42" t="s">
        <v>2</v>
      </c>
      <c r="R231" s="43">
        <v>218400</v>
      </c>
      <c r="S231" s="44"/>
      <c r="T231" s="53"/>
    </row>
    <row r="232" spans="1:20" s="45" customFormat="1" ht="44.25" customHeight="1" x14ac:dyDescent="0.25">
      <c r="A232" s="36"/>
      <c r="B232" s="86" t="s">
        <v>274</v>
      </c>
      <c r="C232" s="86"/>
      <c r="D232" s="86"/>
      <c r="E232" s="50">
        <v>707</v>
      </c>
      <c r="F232" s="85"/>
      <c r="G232" s="85"/>
      <c r="H232" s="85"/>
      <c r="I232" s="85"/>
      <c r="J232" s="49" t="s">
        <v>272</v>
      </c>
      <c r="K232" s="64">
        <v>320</v>
      </c>
      <c r="L232" s="78"/>
      <c r="M232" s="39" t="s">
        <v>279</v>
      </c>
      <c r="N232" s="40">
        <v>7</v>
      </c>
      <c r="O232" s="40">
        <v>7</v>
      </c>
      <c r="P232" s="41" t="s">
        <v>278</v>
      </c>
      <c r="Q232" s="42" t="s">
        <v>2</v>
      </c>
      <c r="R232" s="43">
        <v>218400</v>
      </c>
      <c r="S232" s="44"/>
      <c r="T232" s="53"/>
    </row>
    <row r="233" spans="1:20" s="45" customFormat="1" ht="32.25" customHeight="1" x14ac:dyDescent="0.25">
      <c r="A233" s="36"/>
      <c r="B233" s="86" t="s">
        <v>273</v>
      </c>
      <c r="C233" s="86"/>
      <c r="D233" s="86"/>
      <c r="E233" s="50">
        <v>707</v>
      </c>
      <c r="F233" s="85"/>
      <c r="G233" s="85"/>
      <c r="H233" s="85"/>
      <c r="I233" s="85"/>
      <c r="J233" s="49" t="s">
        <v>272</v>
      </c>
      <c r="K233" s="64">
        <v>320</v>
      </c>
      <c r="L233" s="78"/>
      <c r="M233" s="39" t="s">
        <v>277</v>
      </c>
      <c r="N233" s="40">
        <v>7</v>
      </c>
      <c r="O233" s="40">
        <v>7</v>
      </c>
      <c r="P233" s="41" t="s">
        <v>276</v>
      </c>
      <c r="Q233" s="42" t="s">
        <v>2</v>
      </c>
      <c r="R233" s="43">
        <v>218400</v>
      </c>
      <c r="S233" s="44"/>
      <c r="T233" s="53"/>
    </row>
    <row r="234" spans="1:20" ht="31.5" customHeight="1" x14ac:dyDescent="0.25">
      <c r="A234" s="5"/>
      <c r="B234" s="83" t="s">
        <v>272</v>
      </c>
      <c r="C234" s="83"/>
      <c r="D234" s="83"/>
      <c r="E234" s="11">
        <v>707</v>
      </c>
      <c r="F234" s="84"/>
      <c r="G234" s="84"/>
      <c r="H234" s="84"/>
      <c r="I234" s="84"/>
      <c r="J234" s="10" t="s">
        <v>272</v>
      </c>
      <c r="K234" s="65">
        <v>320</v>
      </c>
      <c r="L234" s="79"/>
      <c r="M234" s="34" t="s">
        <v>275</v>
      </c>
      <c r="N234" s="14">
        <v>7</v>
      </c>
      <c r="O234" s="14">
        <v>7</v>
      </c>
      <c r="P234" s="15" t="s">
        <v>271</v>
      </c>
      <c r="Q234" s="13" t="s">
        <v>2</v>
      </c>
      <c r="R234" s="35">
        <v>218400</v>
      </c>
      <c r="S234" s="33"/>
    </row>
    <row r="235" spans="1:20" ht="30.75" customHeight="1" x14ac:dyDescent="0.25">
      <c r="A235" s="5"/>
      <c r="B235" s="7"/>
      <c r="C235" s="8">
        <v>700</v>
      </c>
      <c r="D235" s="8">
        <v>707</v>
      </c>
      <c r="E235" s="8">
        <v>707</v>
      </c>
      <c r="F235" s="8" t="s">
        <v>90</v>
      </c>
      <c r="G235" s="8" t="s">
        <v>274</v>
      </c>
      <c r="H235" s="8" t="s">
        <v>273</v>
      </c>
      <c r="I235" s="8" t="s">
        <v>272</v>
      </c>
      <c r="J235" s="12" t="s">
        <v>272</v>
      </c>
      <c r="K235" s="65">
        <v>320</v>
      </c>
      <c r="L235" s="79"/>
      <c r="M235" s="34" t="s">
        <v>139</v>
      </c>
      <c r="N235" s="14">
        <v>7</v>
      </c>
      <c r="O235" s="14">
        <v>7</v>
      </c>
      <c r="P235" s="15" t="s">
        <v>271</v>
      </c>
      <c r="Q235" s="13">
        <v>320</v>
      </c>
      <c r="R235" s="35">
        <v>218400</v>
      </c>
      <c r="S235" s="33"/>
    </row>
    <row r="236" spans="1:20" s="45" customFormat="1" ht="45.75" customHeight="1" x14ac:dyDescent="0.25">
      <c r="A236" s="36"/>
      <c r="B236" s="86" t="s">
        <v>259</v>
      </c>
      <c r="C236" s="86"/>
      <c r="D236" s="86"/>
      <c r="E236" s="50">
        <v>707</v>
      </c>
      <c r="F236" s="85"/>
      <c r="G236" s="85"/>
      <c r="H236" s="85"/>
      <c r="I236" s="85"/>
      <c r="J236" s="49" t="s">
        <v>257</v>
      </c>
      <c r="K236" s="64">
        <v>240</v>
      </c>
      <c r="L236" s="78"/>
      <c r="M236" s="39" t="s">
        <v>270</v>
      </c>
      <c r="N236" s="40">
        <v>7</v>
      </c>
      <c r="O236" s="40">
        <v>7</v>
      </c>
      <c r="P236" s="41" t="s">
        <v>269</v>
      </c>
      <c r="Q236" s="42" t="s">
        <v>2</v>
      </c>
      <c r="R236" s="43">
        <v>50592</v>
      </c>
      <c r="S236" s="44"/>
      <c r="T236" s="53"/>
    </row>
    <row r="237" spans="1:20" s="45" customFormat="1" ht="29.25" customHeight="1" x14ac:dyDescent="0.25">
      <c r="A237" s="36"/>
      <c r="B237" s="86" t="s">
        <v>265</v>
      </c>
      <c r="C237" s="86"/>
      <c r="D237" s="86"/>
      <c r="E237" s="50">
        <v>707</v>
      </c>
      <c r="F237" s="85"/>
      <c r="G237" s="85"/>
      <c r="H237" s="85"/>
      <c r="I237" s="85"/>
      <c r="J237" s="49" t="s">
        <v>264</v>
      </c>
      <c r="K237" s="64">
        <v>240</v>
      </c>
      <c r="L237" s="78"/>
      <c r="M237" s="39" t="s">
        <v>268</v>
      </c>
      <c r="N237" s="40">
        <v>7</v>
      </c>
      <c r="O237" s="40">
        <v>7</v>
      </c>
      <c r="P237" s="41" t="s">
        <v>267</v>
      </c>
      <c r="Q237" s="42" t="s">
        <v>2</v>
      </c>
      <c r="R237" s="43">
        <v>33100</v>
      </c>
      <c r="S237" s="44"/>
      <c r="T237" s="53"/>
    </row>
    <row r="238" spans="1:20" ht="33.75" customHeight="1" x14ac:dyDescent="0.25">
      <c r="A238" s="5"/>
      <c r="B238" s="83" t="s">
        <v>264</v>
      </c>
      <c r="C238" s="83"/>
      <c r="D238" s="83"/>
      <c r="E238" s="11">
        <v>707</v>
      </c>
      <c r="F238" s="84"/>
      <c r="G238" s="84"/>
      <c r="H238" s="84"/>
      <c r="I238" s="84"/>
      <c r="J238" s="10" t="s">
        <v>264</v>
      </c>
      <c r="K238" s="65">
        <v>240</v>
      </c>
      <c r="L238" s="79"/>
      <c r="M238" s="34" t="s">
        <v>266</v>
      </c>
      <c r="N238" s="14">
        <v>7</v>
      </c>
      <c r="O238" s="14">
        <v>7</v>
      </c>
      <c r="P238" s="15" t="s">
        <v>263</v>
      </c>
      <c r="Q238" s="13" t="s">
        <v>2</v>
      </c>
      <c r="R238" s="35">
        <v>33100</v>
      </c>
      <c r="S238" s="33"/>
    </row>
    <row r="239" spans="1:20" ht="30" customHeight="1" x14ac:dyDescent="0.25">
      <c r="A239" s="5"/>
      <c r="B239" s="7"/>
      <c r="C239" s="8">
        <v>700</v>
      </c>
      <c r="D239" s="8">
        <v>707</v>
      </c>
      <c r="E239" s="8">
        <v>707</v>
      </c>
      <c r="F239" s="8" t="s">
        <v>259</v>
      </c>
      <c r="G239" s="8" t="s">
        <v>265</v>
      </c>
      <c r="H239" s="8" t="s">
        <v>265</v>
      </c>
      <c r="I239" s="8" t="s">
        <v>264</v>
      </c>
      <c r="J239" s="12" t="s">
        <v>264</v>
      </c>
      <c r="K239" s="65">
        <v>240</v>
      </c>
      <c r="L239" s="79"/>
      <c r="M239" s="34" t="s">
        <v>12</v>
      </c>
      <c r="N239" s="14">
        <v>7</v>
      </c>
      <c r="O239" s="14">
        <v>7</v>
      </c>
      <c r="P239" s="15" t="s">
        <v>263</v>
      </c>
      <c r="Q239" s="13">
        <v>240</v>
      </c>
      <c r="R239" s="35">
        <v>33100</v>
      </c>
      <c r="S239" s="33"/>
    </row>
    <row r="240" spans="1:20" s="45" customFormat="1" ht="45.75" customHeight="1" x14ac:dyDescent="0.25">
      <c r="A240" s="36"/>
      <c r="B240" s="86" t="s">
        <v>258</v>
      </c>
      <c r="C240" s="86"/>
      <c r="D240" s="86"/>
      <c r="E240" s="50">
        <v>707</v>
      </c>
      <c r="F240" s="85"/>
      <c r="G240" s="85"/>
      <c r="H240" s="85"/>
      <c r="I240" s="85"/>
      <c r="J240" s="49" t="s">
        <v>257</v>
      </c>
      <c r="K240" s="64">
        <v>240</v>
      </c>
      <c r="L240" s="78"/>
      <c r="M240" s="39" t="s">
        <v>262</v>
      </c>
      <c r="N240" s="40">
        <v>7</v>
      </c>
      <c r="O240" s="40">
        <v>7</v>
      </c>
      <c r="P240" s="41" t="s">
        <v>261</v>
      </c>
      <c r="Q240" s="42" t="s">
        <v>2</v>
      </c>
      <c r="R240" s="43">
        <v>17492</v>
      </c>
      <c r="S240" s="44"/>
      <c r="T240" s="53"/>
    </row>
    <row r="241" spans="1:20" ht="35.25" customHeight="1" x14ac:dyDescent="0.25">
      <c r="A241" s="5"/>
      <c r="B241" s="83" t="s">
        <v>257</v>
      </c>
      <c r="C241" s="83"/>
      <c r="D241" s="83"/>
      <c r="E241" s="11">
        <v>707</v>
      </c>
      <c r="F241" s="84"/>
      <c r="G241" s="84"/>
      <c r="H241" s="84"/>
      <c r="I241" s="84"/>
      <c r="J241" s="10" t="s">
        <v>257</v>
      </c>
      <c r="K241" s="65">
        <v>240</v>
      </c>
      <c r="L241" s="79"/>
      <c r="M241" s="34" t="s">
        <v>260</v>
      </c>
      <c r="N241" s="14">
        <v>7</v>
      </c>
      <c r="O241" s="14">
        <v>7</v>
      </c>
      <c r="P241" s="15" t="s">
        <v>256</v>
      </c>
      <c r="Q241" s="13" t="s">
        <v>2</v>
      </c>
      <c r="R241" s="35">
        <v>17492</v>
      </c>
      <c r="S241" s="33"/>
    </row>
    <row r="242" spans="1:20" ht="31.5" customHeight="1" x14ac:dyDescent="0.25">
      <c r="A242" s="5"/>
      <c r="B242" s="7"/>
      <c r="C242" s="8">
        <v>700</v>
      </c>
      <c r="D242" s="8">
        <v>707</v>
      </c>
      <c r="E242" s="8">
        <v>707</v>
      </c>
      <c r="F242" s="8" t="s">
        <v>259</v>
      </c>
      <c r="G242" s="8" t="s">
        <v>258</v>
      </c>
      <c r="H242" s="8" t="s">
        <v>258</v>
      </c>
      <c r="I242" s="8" t="s">
        <v>257</v>
      </c>
      <c r="J242" s="12" t="s">
        <v>257</v>
      </c>
      <c r="K242" s="65">
        <v>240</v>
      </c>
      <c r="L242" s="79"/>
      <c r="M242" s="34" t="s">
        <v>12</v>
      </c>
      <c r="N242" s="14">
        <v>7</v>
      </c>
      <c r="O242" s="14">
        <v>7</v>
      </c>
      <c r="P242" s="15" t="s">
        <v>256</v>
      </c>
      <c r="Q242" s="13">
        <v>240</v>
      </c>
      <c r="R242" s="35">
        <v>17492</v>
      </c>
      <c r="S242" s="33"/>
    </row>
    <row r="243" spans="1:20" s="45" customFormat="1" ht="16.5" customHeight="1" x14ac:dyDescent="0.25">
      <c r="A243" s="36"/>
      <c r="B243" s="7"/>
      <c r="C243" s="48"/>
      <c r="D243" s="48">
        <v>709</v>
      </c>
      <c r="E243" s="47">
        <v>709</v>
      </c>
      <c r="F243" s="85"/>
      <c r="G243" s="85"/>
      <c r="H243" s="85"/>
      <c r="I243" s="85"/>
      <c r="J243" s="49" t="s">
        <v>178</v>
      </c>
      <c r="K243" s="64">
        <v>850</v>
      </c>
      <c r="L243" s="78"/>
      <c r="M243" s="39" t="s">
        <v>255</v>
      </c>
      <c r="N243" s="40">
        <v>7</v>
      </c>
      <c r="O243" s="40">
        <v>9</v>
      </c>
      <c r="P243" s="41" t="s">
        <v>2</v>
      </c>
      <c r="Q243" s="42" t="s">
        <v>2</v>
      </c>
      <c r="R243" s="43">
        <v>13494319</v>
      </c>
      <c r="S243" s="44"/>
      <c r="T243" s="53"/>
    </row>
    <row r="244" spans="1:20" s="45" customFormat="1" ht="60" customHeight="1" x14ac:dyDescent="0.25">
      <c r="A244" s="36"/>
      <c r="B244" s="86" t="s">
        <v>90</v>
      </c>
      <c r="C244" s="86"/>
      <c r="D244" s="86"/>
      <c r="E244" s="50">
        <v>709</v>
      </c>
      <c r="F244" s="85"/>
      <c r="G244" s="85"/>
      <c r="H244" s="85"/>
      <c r="I244" s="85"/>
      <c r="J244" s="49" t="s">
        <v>239</v>
      </c>
      <c r="K244" s="64">
        <v>850</v>
      </c>
      <c r="L244" s="78"/>
      <c r="M244" s="39" t="s">
        <v>97</v>
      </c>
      <c r="N244" s="40">
        <v>7</v>
      </c>
      <c r="O244" s="40">
        <v>9</v>
      </c>
      <c r="P244" s="41" t="s">
        <v>96</v>
      </c>
      <c r="Q244" s="42" t="s">
        <v>2</v>
      </c>
      <c r="R244" s="43">
        <v>1698604</v>
      </c>
      <c r="S244" s="44"/>
      <c r="T244" s="53"/>
    </row>
    <row r="245" spans="1:20" s="45" customFormat="1" ht="72.75" customHeight="1" x14ac:dyDescent="0.25">
      <c r="A245" s="36"/>
      <c r="B245" s="86" t="s">
        <v>241</v>
      </c>
      <c r="C245" s="86"/>
      <c r="D245" s="86"/>
      <c r="E245" s="50">
        <v>709</v>
      </c>
      <c r="F245" s="85"/>
      <c r="G245" s="85"/>
      <c r="H245" s="85"/>
      <c r="I245" s="85"/>
      <c r="J245" s="49" t="s">
        <v>239</v>
      </c>
      <c r="K245" s="64">
        <v>850</v>
      </c>
      <c r="L245" s="78"/>
      <c r="M245" s="39" t="s">
        <v>245</v>
      </c>
      <c r="N245" s="40">
        <v>7</v>
      </c>
      <c r="O245" s="40">
        <v>9</v>
      </c>
      <c r="P245" s="41" t="s">
        <v>244</v>
      </c>
      <c r="Q245" s="42" t="s">
        <v>2</v>
      </c>
      <c r="R245" s="43">
        <v>11698604</v>
      </c>
      <c r="S245" s="44"/>
      <c r="T245" s="53"/>
    </row>
    <row r="246" spans="1:20" s="45" customFormat="1" ht="87" customHeight="1" x14ac:dyDescent="0.25">
      <c r="A246" s="36"/>
      <c r="B246" s="86" t="s">
        <v>240</v>
      </c>
      <c r="C246" s="86"/>
      <c r="D246" s="86"/>
      <c r="E246" s="50">
        <v>709</v>
      </c>
      <c r="F246" s="85"/>
      <c r="G246" s="85"/>
      <c r="H246" s="85"/>
      <c r="I246" s="85"/>
      <c r="J246" s="49" t="s">
        <v>239</v>
      </c>
      <c r="K246" s="64">
        <v>850</v>
      </c>
      <c r="L246" s="78"/>
      <c r="M246" s="39" t="s">
        <v>243</v>
      </c>
      <c r="N246" s="40">
        <v>7</v>
      </c>
      <c r="O246" s="40">
        <v>9</v>
      </c>
      <c r="P246" s="41" t="s">
        <v>242</v>
      </c>
      <c r="Q246" s="42" t="s">
        <v>2</v>
      </c>
      <c r="R246" s="43">
        <v>11698604</v>
      </c>
      <c r="S246" s="44"/>
      <c r="T246" s="53"/>
    </row>
    <row r="247" spans="1:20" ht="89.25" customHeight="1" x14ac:dyDescent="0.25">
      <c r="A247" s="5"/>
      <c r="B247" s="83" t="s">
        <v>239</v>
      </c>
      <c r="C247" s="83"/>
      <c r="D247" s="83"/>
      <c r="E247" s="11">
        <v>709</v>
      </c>
      <c r="F247" s="84"/>
      <c r="G247" s="84"/>
      <c r="H247" s="84"/>
      <c r="I247" s="84"/>
      <c r="J247" s="10" t="s">
        <v>239</v>
      </c>
      <c r="K247" s="65">
        <v>850</v>
      </c>
      <c r="L247" s="79"/>
      <c r="M247" s="34" t="s">
        <v>194</v>
      </c>
      <c r="N247" s="14">
        <v>7</v>
      </c>
      <c r="O247" s="14">
        <v>9</v>
      </c>
      <c r="P247" s="15" t="s">
        <v>238</v>
      </c>
      <c r="Q247" s="13" t="s">
        <v>2</v>
      </c>
      <c r="R247" s="35">
        <v>11698604</v>
      </c>
      <c r="S247" s="33"/>
    </row>
    <row r="248" spans="1:20" ht="22.5" customHeight="1" x14ac:dyDescent="0.25">
      <c r="A248" s="5"/>
      <c r="B248" s="7"/>
      <c r="C248" s="8">
        <v>700</v>
      </c>
      <c r="D248" s="8">
        <v>709</v>
      </c>
      <c r="E248" s="8">
        <v>709</v>
      </c>
      <c r="F248" s="8" t="s">
        <v>90</v>
      </c>
      <c r="G248" s="8" t="s">
        <v>241</v>
      </c>
      <c r="H248" s="8" t="s">
        <v>240</v>
      </c>
      <c r="I248" s="8" t="s">
        <v>239</v>
      </c>
      <c r="J248" s="12" t="s">
        <v>239</v>
      </c>
      <c r="K248" s="65">
        <v>110</v>
      </c>
      <c r="L248" s="79"/>
      <c r="M248" s="34" t="s">
        <v>193</v>
      </c>
      <c r="N248" s="14">
        <v>7</v>
      </c>
      <c r="O248" s="14">
        <v>9</v>
      </c>
      <c r="P248" s="15" t="s">
        <v>238</v>
      </c>
      <c r="Q248" s="13">
        <v>110</v>
      </c>
      <c r="R248" s="35">
        <v>10584872</v>
      </c>
      <c r="S248" s="33"/>
    </row>
    <row r="249" spans="1:20" ht="32.25" customHeight="1" x14ac:dyDescent="0.25">
      <c r="A249" s="5"/>
      <c r="B249" s="7"/>
      <c r="C249" s="8">
        <v>700</v>
      </c>
      <c r="D249" s="8">
        <v>709</v>
      </c>
      <c r="E249" s="8"/>
      <c r="F249" s="8" t="s">
        <v>90</v>
      </c>
      <c r="G249" s="8" t="s">
        <v>241</v>
      </c>
      <c r="H249" s="8" t="s">
        <v>240</v>
      </c>
      <c r="I249" s="8" t="s">
        <v>239</v>
      </c>
      <c r="J249" s="12" t="s">
        <v>239</v>
      </c>
      <c r="K249" s="65">
        <v>240</v>
      </c>
      <c r="L249" s="79"/>
      <c r="M249" s="34" t="s">
        <v>12</v>
      </c>
      <c r="N249" s="14">
        <v>7</v>
      </c>
      <c r="O249" s="14">
        <v>9</v>
      </c>
      <c r="P249" s="15" t="s">
        <v>238</v>
      </c>
      <c r="Q249" s="13">
        <v>240</v>
      </c>
      <c r="R249" s="35">
        <v>1073904</v>
      </c>
      <c r="S249" s="33"/>
    </row>
    <row r="250" spans="1:20" ht="16.5" customHeight="1" x14ac:dyDescent="0.25">
      <c r="A250" s="5"/>
      <c r="B250" s="7"/>
      <c r="C250" s="8">
        <v>700</v>
      </c>
      <c r="D250" s="8">
        <v>709</v>
      </c>
      <c r="E250" s="8"/>
      <c r="F250" s="8" t="s">
        <v>90</v>
      </c>
      <c r="G250" s="8" t="s">
        <v>241</v>
      </c>
      <c r="H250" s="8" t="s">
        <v>240</v>
      </c>
      <c r="I250" s="8" t="s">
        <v>239</v>
      </c>
      <c r="J250" s="12" t="s">
        <v>239</v>
      </c>
      <c r="K250" s="65">
        <v>850</v>
      </c>
      <c r="L250" s="79"/>
      <c r="M250" s="34" t="s">
        <v>57</v>
      </c>
      <c r="N250" s="14">
        <v>7</v>
      </c>
      <c r="O250" s="14">
        <v>9</v>
      </c>
      <c r="P250" s="15" t="s">
        <v>238</v>
      </c>
      <c r="Q250" s="13">
        <v>850</v>
      </c>
      <c r="R250" s="35">
        <v>39828</v>
      </c>
      <c r="S250" s="33"/>
    </row>
    <row r="251" spans="1:20" s="45" customFormat="1" ht="30.75" customHeight="1" x14ac:dyDescent="0.25">
      <c r="A251" s="36"/>
      <c r="B251" s="86" t="s">
        <v>180</v>
      </c>
      <c r="C251" s="86"/>
      <c r="D251" s="86"/>
      <c r="E251" s="50">
        <v>709</v>
      </c>
      <c r="F251" s="85"/>
      <c r="G251" s="85"/>
      <c r="H251" s="85"/>
      <c r="I251" s="85"/>
      <c r="J251" s="49" t="s">
        <v>178</v>
      </c>
      <c r="K251" s="64">
        <v>850</v>
      </c>
      <c r="L251" s="78"/>
      <c r="M251" s="39" t="s">
        <v>188</v>
      </c>
      <c r="N251" s="40">
        <v>7</v>
      </c>
      <c r="O251" s="40">
        <v>9</v>
      </c>
      <c r="P251" s="41" t="s">
        <v>187</v>
      </c>
      <c r="Q251" s="42" t="s">
        <v>2</v>
      </c>
      <c r="R251" s="43">
        <v>1795715</v>
      </c>
      <c r="S251" s="44"/>
      <c r="T251" s="53"/>
    </row>
    <row r="252" spans="1:20" s="45" customFormat="1" ht="60" customHeight="1" x14ac:dyDescent="0.25">
      <c r="A252" s="36"/>
      <c r="B252" s="86" t="s">
        <v>179</v>
      </c>
      <c r="C252" s="86"/>
      <c r="D252" s="86"/>
      <c r="E252" s="50">
        <v>709</v>
      </c>
      <c r="F252" s="85"/>
      <c r="G252" s="85"/>
      <c r="H252" s="85"/>
      <c r="I252" s="85"/>
      <c r="J252" s="49" t="s">
        <v>178</v>
      </c>
      <c r="K252" s="64">
        <v>850</v>
      </c>
      <c r="L252" s="78"/>
      <c r="M252" s="39" t="s">
        <v>186</v>
      </c>
      <c r="N252" s="40">
        <v>7</v>
      </c>
      <c r="O252" s="40">
        <v>9</v>
      </c>
      <c r="P252" s="41" t="s">
        <v>185</v>
      </c>
      <c r="Q252" s="42" t="s">
        <v>2</v>
      </c>
      <c r="R252" s="43">
        <v>1795715</v>
      </c>
      <c r="S252" s="44"/>
      <c r="T252" s="53"/>
    </row>
    <row r="253" spans="1:20" ht="73.150000000000006" customHeight="1" x14ac:dyDescent="0.25">
      <c r="A253" s="5"/>
      <c r="B253" s="83" t="s">
        <v>183</v>
      </c>
      <c r="C253" s="83"/>
      <c r="D253" s="83"/>
      <c r="E253" s="11">
        <v>709</v>
      </c>
      <c r="F253" s="84"/>
      <c r="G253" s="84"/>
      <c r="H253" s="84"/>
      <c r="I253" s="84"/>
      <c r="J253" s="10" t="s">
        <v>183</v>
      </c>
      <c r="K253" s="65">
        <v>120</v>
      </c>
      <c r="L253" s="79"/>
      <c r="M253" s="34" t="s">
        <v>184</v>
      </c>
      <c r="N253" s="14">
        <v>7</v>
      </c>
      <c r="O253" s="14">
        <v>9</v>
      </c>
      <c r="P253" s="15" t="s">
        <v>182</v>
      </c>
      <c r="Q253" s="13" t="s">
        <v>2</v>
      </c>
      <c r="R253" s="35">
        <v>1764015</v>
      </c>
      <c r="S253" s="33"/>
    </row>
    <row r="254" spans="1:20" ht="30" customHeight="1" x14ac:dyDescent="0.25">
      <c r="A254" s="5"/>
      <c r="B254" s="7"/>
      <c r="C254" s="8">
        <v>700</v>
      </c>
      <c r="D254" s="8">
        <v>709</v>
      </c>
      <c r="E254" s="8">
        <v>709</v>
      </c>
      <c r="F254" s="8" t="s">
        <v>180</v>
      </c>
      <c r="G254" s="8" t="s">
        <v>179</v>
      </c>
      <c r="H254" s="8" t="s">
        <v>179</v>
      </c>
      <c r="I254" s="8" t="s">
        <v>183</v>
      </c>
      <c r="J254" s="12" t="s">
        <v>183</v>
      </c>
      <c r="K254" s="65">
        <v>120</v>
      </c>
      <c r="L254" s="79"/>
      <c r="M254" s="34" t="s">
        <v>60</v>
      </c>
      <c r="N254" s="14">
        <v>7</v>
      </c>
      <c r="O254" s="14">
        <v>9</v>
      </c>
      <c r="P254" s="15" t="s">
        <v>182</v>
      </c>
      <c r="Q254" s="13">
        <v>120</v>
      </c>
      <c r="R254" s="35">
        <v>1764015</v>
      </c>
      <c r="S254" s="33"/>
    </row>
    <row r="255" spans="1:20" ht="60" customHeight="1" x14ac:dyDescent="0.25">
      <c r="A255" s="5"/>
      <c r="B255" s="83" t="s">
        <v>178</v>
      </c>
      <c r="C255" s="83"/>
      <c r="D255" s="83"/>
      <c r="E255" s="11">
        <v>709</v>
      </c>
      <c r="F255" s="84"/>
      <c r="G255" s="84"/>
      <c r="H255" s="84"/>
      <c r="I255" s="84"/>
      <c r="J255" s="10" t="s">
        <v>178</v>
      </c>
      <c r="K255" s="65">
        <v>850</v>
      </c>
      <c r="L255" s="79"/>
      <c r="M255" s="34" t="s">
        <v>181</v>
      </c>
      <c r="N255" s="14">
        <v>7</v>
      </c>
      <c r="O255" s="14">
        <v>9</v>
      </c>
      <c r="P255" s="15" t="s">
        <v>177</v>
      </c>
      <c r="Q255" s="13" t="s">
        <v>2</v>
      </c>
      <c r="R255" s="35">
        <v>31700</v>
      </c>
      <c r="S255" s="33"/>
    </row>
    <row r="256" spans="1:20" ht="28.5" customHeight="1" x14ac:dyDescent="0.25">
      <c r="A256" s="5"/>
      <c r="B256" s="7"/>
      <c r="C256" s="8">
        <v>700</v>
      </c>
      <c r="D256" s="8">
        <v>709</v>
      </c>
      <c r="E256" s="8">
        <v>709</v>
      </c>
      <c r="F256" s="8" t="s">
        <v>180</v>
      </c>
      <c r="G256" s="8" t="s">
        <v>179</v>
      </c>
      <c r="H256" s="8" t="s">
        <v>179</v>
      </c>
      <c r="I256" s="8" t="s">
        <v>178</v>
      </c>
      <c r="J256" s="12" t="s">
        <v>178</v>
      </c>
      <c r="K256" s="65">
        <v>120</v>
      </c>
      <c r="L256" s="79"/>
      <c r="M256" s="34" t="s">
        <v>60</v>
      </c>
      <c r="N256" s="14">
        <v>7</v>
      </c>
      <c r="O256" s="14">
        <v>9</v>
      </c>
      <c r="P256" s="15" t="s">
        <v>177</v>
      </c>
      <c r="Q256" s="13">
        <v>120</v>
      </c>
      <c r="R256" s="35">
        <v>28800</v>
      </c>
      <c r="S256" s="33"/>
    </row>
    <row r="257" spans="1:20" ht="28.5" customHeight="1" x14ac:dyDescent="0.25">
      <c r="A257" s="5"/>
      <c r="B257" s="7"/>
      <c r="C257" s="8">
        <v>700</v>
      </c>
      <c r="D257" s="8">
        <v>709</v>
      </c>
      <c r="E257" s="8"/>
      <c r="F257" s="8" t="s">
        <v>180</v>
      </c>
      <c r="G257" s="8" t="s">
        <v>179</v>
      </c>
      <c r="H257" s="8" t="s">
        <v>179</v>
      </c>
      <c r="I257" s="8" t="s">
        <v>178</v>
      </c>
      <c r="J257" s="12" t="s">
        <v>178</v>
      </c>
      <c r="K257" s="65">
        <v>240</v>
      </c>
      <c r="L257" s="79"/>
      <c r="M257" s="34" t="s">
        <v>12</v>
      </c>
      <c r="N257" s="14">
        <v>7</v>
      </c>
      <c r="O257" s="14">
        <v>9</v>
      </c>
      <c r="P257" s="15" t="s">
        <v>177</v>
      </c>
      <c r="Q257" s="13">
        <v>240</v>
      </c>
      <c r="R257" s="35">
        <v>1950</v>
      </c>
      <c r="S257" s="33"/>
    </row>
    <row r="258" spans="1:20" ht="16.5" customHeight="1" x14ac:dyDescent="0.25">
      <c r="A258" s="5"/>
      <c r="B258" s="7"/>
      <c r="C258" s="8">
        <v>700</v>
      </c>
      <c r="D258" s="8">
        <v>709</v>
      </c>
      <c r="E258" s="8"/>
      <c r="F258" s="8" t="s">
        <v>180</v>
      </c>
      <c r="G258" s="8" t="s">
        <v>179</v>
      </c>
      <c r="H258" s="8" t="s">
        <v>179</v>
      </c>
      <c r="I258" s="8" t="s">
        <v>178</v>
      </c>
      <c r="J258" s="12" t="s">
        <v>178</v>
      </c>
      <c r="K258" s="65">
        <v>850</v>
      </c>
      <c r="L258" s="79"/>
      <c r="M258" s="34" t="s">
        <v>57</v>
      </c>
      <c r="N258" s="14">
        <v>7</v>
      </c>
      <c r="O258" s="14">
        <v>9</v>
      </c>
      <c r="P258" s="15" t="s">
        <v>177</v>
      </c>
      <c r="Q258" s="13">
        <v>850</v>
      </c>
      <c r="R258" s="35">
        <v>950</v>
      </c>
      <c r="S258" s="33"/>
    </row>
    <row r="259" spans="1:20" s="45" customFormat="1" ht="16.5" customHeight="1" x14ac:dyDescent="0.25">
      <c r="A259" s="36"/>
      <c r="B259" s="16"/>
      <c r="C259" s="85">
        <v>800</v>
      </c>
      <c r="D259" s="85"/>
      <c r="E259" s="50">
        <v>804</v>
      </c>
      <c r="F259" s="85"/>
      <c r="G259" s="85"/>
      <c r="H259" s="85"/>
      <c r="I259" s="85"/>
      <c r="J259" s="49" t="s">
        <v>178</v>
      </c>
      <c r="K259" s="64">
        <v>850</v>
      </c>
      <c r="L259" s="78"/>
      <c r="M259" s="39" t="s">
        <v>237</v>
      </c>
      <c r="N259" s="40">
        <v>8</v>
      </c>
      <c r="O259" s="40" t="s">
        <v>2</v>
      </c>
      <c r="P259" s="41" t="s">
        <v>2</v>
      </c>
      <c r="Q259" s="42" t="s">
        <v>2</v>
      </c>
      <c r="R259" s="43">
        <f t="shared" ref="R259" si="31">R260+R287</f>
        <v>17514436</v>
      </c>
      <c r="S259" s="44"/>
      <c r="T259" s="53"/>
    </row>
    <row r="260" spans="1:20" s="45" customFormat="1" ht="16.5" customHeight="1" x14ac:dyDescent="0.25">
      <c r="A260" s="36"/>
      <c r="B260" s="7"/>
      <c r="C260" s="48"/>
      <c r="D260" s="48">
        <v>801</v>
      </c>
      <c r="E260" s="47">
        <v>801</v>
      </c>
      <c r="F260" s="85"/>
      <c r="G260" s="85"/>
      <c r="H260" s="85"/>
      <c r="I260" s="85"/>
      <c r="J260" s="49" t="s">
        <v>207</v>
      </c>
      <c r="K260" s="64">
        <v>240</v>
      </c>
      <c r="L260" s="78"/>
      <c r="M260" s="39" t="s">
        <v>236</v>
      </c>
      <c r="N260" s="40">
        <v>8</v>
      </c>
      <c r="O260" s="40">
        <v>1</v>
      </c>
      <c r="P260" s="41" t="s">
        <v>2</v>
      </c>
      <c r="Q260" s="42" t="s">
        <v>2</v>
      </c>
      <c r="R260" s="43">
        <f t="shared" ref="R260" si="32">R261</f>
        <v>14484615</v>
      </c>
      <c r="S260" s="44"/>
      <c r="T260" s="53"/>
    </row>
    <row r="261" spans="1:20" s="45" customFormat="1" ht="57.6" customHeight="1" x14ac:dyDescent="0.25">
      <c r="A261" s="36"/>
      <c r="B261" s="86" t="s">
        <v>192</v>
      </c>
      <c r="C261" s="86"/>
      <c r="D261" s="86"/>
      <c r="E261" s="50">
        <v>801</v>
      </c>
      <c r="F261" s="85"/>
      <c r="G261" s="85"/>
      <c r="H261" s="85"/>
      <c r="I261" s="85"/>
      <c r="J261" s="49" t="s">
        <v>207</v>
      </c>
      <c r="K261" s="64">
        <v>240</v>
      </c>
      <c r="L261" s="78"/>
      <c r="M261" s="39" t="s">
        <v>204</v>
      </c>
      <c r="N261" s="40">
        <v>8</v>
      </c>
      <c r="O261" s="40">
        <v>1</v>
      </c>
      <c r="P261" s="41" t="s">
        <v>203</v>
      </c>
      <c r="Q261" s="42" t="s">
        <v>2</v>
      </c>
      <c r="R261" s="43">
        <f t="shared" ref="R261" si="33">R262+R269+R280+R284</f>
        <v>14484615</v>
      </c>
      <c r="S261" s="44"/>
      <c r="T261" s="53"/>
    </row>
    <row r="262" spans="1:20" s="45" customFormat="1" ht="45" customHeight="1" x14ac:dyDescent="0.25">
      <c r="A262" s="36"/>
      <c r="B262" s="86" t="s">
        <v>199</v>
      </c>
      <c r="C262" s="86"/>
      <c r="D262" s="86"/>
      <c r="E262" s="50">
        <v>801</v>
      </c>
      <c r="F262" s="85"/>
      <c r="G262" s="85"/>
      <c r="H262" s="85"/>
      <c r="I262" s="85"/>
      <c r="J262" s="49" t="s">
        <v>231</v>
      </c>
      <c r="K262" s="64">
        <v>240</v>
      </c>
      <c r="L262" s="78"/>
      <c r="M262" s="39" t="s">
        <v>202</v>
      </c>
      <c r="N262" s="40">
        <v>8</v>
      </c>
      <c r="O262" s="40">
        <v>1</v>
      </c>
      <c r="P262" s="41" t="s">
        <v>201</v>
      </c>
      <c r="Q262" s="42" t="s">
        <v>2</v>
      </c>
      <c r="R262" s="43">
        <v>8149168</v>
      </c>
      <c r="S262" s="44"/>
      <c r="T262" s="53"/>
    </row>
    <row r="263" spans="1:20" ht="46.5" customHeight="1" x14ac:dyDescent="0.25">
      <c r="A263" s="5"/>
      <c r="B263" s="83" t="s">
        <v>234</v>
      </c>
      <c r="C263" s="83"/>
      <c r="D263" s="83"/>
      <c r="E263" s="11">
        <v>801</v>
      </c>
      <c r="F263" s="84"/>
      <c r="G263" s="84"/>
      <c r="H263" s="84"/>
      <c r="I263" s="84"/>
      <c r="J263" s="10" t="s">
        <v>234</v>
      </c>
      <c r="K263" s="65">
        <v>850</v>
      </c>
      <c r="L263" s="79"/>
      <c r="M263" s="34" t="s">
        <v>235</v>
      </c>
      <c r="N263" s="14">
        <v>8</v>
      </c>
      <c r="O263" s="14">
        <v>1</v>
      </c>
      <c r="P263" s="15" t="s">
        <v>233</v>
      </c>
      <c r="Q263" s="13" t="s">
        <v>2</v>
      </c>
      <c r="R263" s="35">
        <v>6578038</v>
      </c>
      <c r="S263" s="33"/>
    </row>
    <row r="264" spans="1:20" ht="18" customHeight="1" x14ac:dyDescent="0.25">
      <c r="A264" s="5"/>
      <c r="B264" s="7"/>
      <c r="C264" s="8">
        <v>800</v>
      </c>
      <c r="D264" s="8">
        <v>801</v>
      </c>
      <c r="E264" s="8">
        <v>801</v>
      </c>
      <c r="F264" s="8" t="s">
        <v>192</v>
      </c>
      <c r="G264" s="8" t="s">
        <v>199</v>
      </c>
      <c r="H264" s="8" t="s">
        <v>199</v>
      </c>
      <c r="I264" s="8" t="s">
        <v>234</v>
      </c>
      <c r="J264" s="12" t="s">
        <v>234</v>
      </c>
      <c r="K264" s="65">
        <v>110</v>
      </c>
      <c r="L264" s="79"/>
      <c r="M264" s="34" t="s">
        <v>193</v>
      </c>
      <c r="N264" s="14">
        <v>8</v>
      </c>
      <c r="O264" s="14">
        <v>1</v>
      </c>
      <c r="P264" s="15" t="s">
        <v>233</v>
      </c>
      <c r="Q264" s="13">
        <v>110</v>
      </c>
      <c r="R264" s="35">
        <v>5653938</v>
      </c>
      <c r="S264" s="33"/>
    </row>
    <row r="265" spans="1:20" ht="32.25" customHeight="1" x14ac:dyDescent="0.25">
      <c r="A265" s="5"/>
      <c r="B265" s="7"/>
      <c r="C265" s="8">
        <v>800</v>
      </c>
      <c r="D265" s="8">
        <v>801</v>
      </c>
      <c r="E265" s="8"/>
      <c r="F265" s="8" t="s">
        <v>192</v>
      </c>
      <c r="G265" s="8" t="s">
        <v>199</v>
      </c>
      <c r="H265" s="8" t="s">
        <v>199</v>
      </c>
      <c r="I265" s="8" t="s">
        <v>234</v>
      </c>
      <c r="J265" s="12" t="s">
        <v>234</v>
      </c>
      <c r="K265" s="65">
        <v>240</v>
      </c>
      <c r="L265" s="79"/>
      <c r="M265" s="34" t="s">
        <v>12</v>
      </c>
      <c r="N265" s="14">
        <v>8</v>
      </c>
      <c r="O265" s="14">
        <v>1</v>
      </c>
      <c r="P265" s="15" t="s">
        <v>233</v>
      </c>
      <c r="Q265" s="13">
        <v>240</v>
      </c>
      <c r="R265" s="35">
        <v>901500</v>
      </c>
      <c r="S265" s="33"/>
    </row>
    <row r="266" spans="1:20" ht="16.5" customHeight="1" x14ac:dyDescent="0.25">
      <c r="A266" s="5"/>
      <c r="B266" s="7"/>
      <c r="C266" s="8">
        <v>800</v>
      </c>
      <c r="D266" s="8">
        <v>801</v>
      </c>
      <c r="E266" s="8"/>
      <c r="F266" s="8" t="s">
        <v>192</v>
      </c>
      <c r="G266" s="8" t="s">
        <v>199</v>
      </c>
      <c r="H266" s="8" t="s">
        <v>199</v>
      </c>
      <c r="I266" s="8" t="s">
        <v>234</v>
      </c>
      <c r="J266" s="12" t="s">
        <v>234</v>
      </c>
      <c r="K266" s="65">
        <v>850</v>
      </c>
      <c r="L266" s="79"/>
      <c r="M266" s="34" t="s">
        <v>57</v>
      </c>
      <c r="N266" s="14">
        <v>8</v>
      </c>
      <c r="O266" s="14">
        <v>1</v>
      </c>
      <c r="P266" s="15" t="s">
        <v>233</v>
      </c>
      <c r="Q266" s="13">
        <v>850</v>
      </c>
      <c r="R266" s="35">
        <v>22600</v>
      </c>
      <c r="S266" s="33"/>
    </row>
    <row r="267" spans="1:20" ht="32.25" customHeight="1" x14ac:dyDescent="0.25">
      <c r="A267" s="5"/>
      <c r="B267" s="83" t="s">
        <v>231</v>
      </c>
      <c r="C267" s="83"/>
      <c r="D267" s="83"/>
      <c r="E267" s="11">
        <v>801</v>
      </c>
      <c r="F267" s="84"/>
      <c r="G267" s="84"/>
      <c r="H267" s="84"/>
      <c r="I267" s="84"/>
      <c r="J267" s="10" t="s">
        <v>231</v>
      </c>
      <c r="K267" s="65">
        <v>240</v>
      </c>
      <c r="L267" s="79"/>
      <c r="M267" s="34" t="s">
        <v>232</v>
      </c>
      <c r="N267" s="14">
        <v>8</v>
      </c>
      <c r="O267" s="14">
        <v>1</v>
      </c>
      <c r="P267" s="15" t="s">
        <v>230</v>
      </c>
      <c r="Q267" s="13" t="s">
        <v>2</v>
      </c>
      <c r="R267" s="35">
        <v>1571130</v>
      </c>
      <c r="S267" s="33"/>
    </row>
    <row r="268" spans="1:20" ht="31.5" customHeight="1" x14ac:dyDescent="0.25">
      <c r="A268" s="5"/>
      <c r="B268" s="7"/>
      <c r="C268" s="8">
        <v>800</v>
      </c>
      <c r="D268" s="8">
        <v>801</v>
      </c>
      <c r="E268" s="8">
        <v>801</v>
      </c>
      <c r="F268" s="8" t="s">
        <v>192</v>
      </c>
      <c r="G268" s="8" t="s">
        <v>199</v>
      </c>
      <c r="H268" s="8" t="s">
        <v>199</v>
      </c>
      <c r="I268" s="8" t="s">
        <v>231</v>
      </c>
      <c r="J268" s="12" t="s">
        <v>231</v>
      </c>
      <c r="K268" s="65">
        <v>240</v>
      </c>
      <c r="L268" s="79"/>
      <c r="M268" s="34" t="s">
        <v>12</v>
      </c>
      <c r="N268" s="14">
        <v>8</v>
      </c>
      <c r="O268" s="14">
        <v>1</v>
      </c>
      <c r="P268" s="15" t="s">
        <v>230</v>
      </c>
      <c r="Q268" s="13">
        <v>240</v>
      </c>
      <c r="R268" s="35">
        <v>1571130</v>
      </c>
      <c r="S268" s="33"/>
    </row>
    <row r="269" spans="1:20" s="45" customFormat="1" ht="45" customHeight="1" x14ac:dyDescent="0.25">
      <c r="A269" s="36"/>
      <c r="B269" s="86" t="s">
        <v>220</v>
      </c>
      <c r="C269" s="86"/>
      <c r="D269" s="86"/>
      <c r="E269" s="50">
        <v>801</v>
      </c>
      <c r="F269" s="85"/>
      <c r="G269" s="85"/>
      <c r="H269" s="85"/>
      <c r="I269" s="85"/>
      <c r="J269" s="49" t="s">
        <v>219</v>
      </c>
      <c r="K269" s="64">
        <v>240</v>
      </c>
      <c r="L269" s="78"/>
      <c r="M269" s="39" t="s">
        <v>229</v>
      </c>
      <c r="N269" s="40">
        <v>8</v>
      </c>
      <c r="O269" s="40">
        <v>1</v>
      </c>
      <c r="P269" s="41" t="s">
        <v>228</v>
      </c>
      <c r="Q269" s="42" t="s">
        <v>2</v>
      </c>
      <c r="R269" s="43">
        <f t="shared" ref="R269" si="34">R270+R274+R276+R278</f>
        <v>4318289</v>
      </c>
      <c r="S269" s="44"/>
      <c r="T269" s="53"/>
    </row>
    <row r="270" spans="1:20" ht="45.75" customHeight="1" x14ac:dyDescent="0.25">
      <c r="A270" s="5"/>
      <c r="B270" s="83" t="s">
        <v>226</v>
      </c>
      <c r="C270" s="83"/>
      <c r="D270" s="83"/>
      <c r="E270" s="11">
        <v>801</v>
      </c>
      <c r="F270" s="84"/>
      <c r="G270" s="84"/>
      <c r="H270" s="84"/>
      <c r="I270" s="84"/>
      <c r="J270" s="10" t="s">
        <v>226</v>
      </c>
      <c r="K270" s="65">
        <v>850</v>
      </c>
      <c r="L270" s="79"/>
      <c r="M270" s="34" t="s">
        <v>227</v>
      </c>
      <c r="N270" s="14">
        <v>8</v>
      </c>
      <c r="O270" s="14">
        <v>1</v>
      </c>
      <c r="P270" s="15" t="s">
        <v>225</v>
      </c>
      <c r="Q270" s="13" t="s">
        <v>2</v>
      </c>
      <c r="R270" s="35">
        <v>4245289</v>
      </c>
      <c r="S270" s="33"/>
    </row>
    <row r="271" spans="1:20" ht="18" customHeight="1" x14ac:dyDescent="0.25">
      <c r="A271" s="5"/>
      <c r="B271" s="7"/>
      <c r="C271" s="8">
        <v>800</v>
      </c>
      <c r="D271" s="8">
        <v>801</v>
      </c>
      <c r="E271" s="8">
        <v>801</v>
      </c>
      <c r="F271" s="8" t="s">
        <v>192</v>
      </c>
      <c r="G271" s="8" t="s">
        <v>220</v>
      </c>
      <c r="H271" s="8" t="s">
        <v>220</v>
      </c>
      <c r="I271" s="8" t="s">
        <v>226</v>
      </c>
      <c r="J271" s="12" t="s">
        <v>226</v>
      </c>
      <c r="K271" s="65">
        <v>110</v>
      </c>
      <c r="L271" s="79"/>
      <c r="M271" s="34" t="s">
        <v>193</v>
      </c>
      <c r="N271" s="14">
        <v>8</v>
      </c>
      <c r="O271" s="14">
        <v>1</v>
      </c>
      <c r="P271" s="15" t="s">
        <v>225</v>
      </c>
      <c r="Q271" s="13">
        <v>110</v>
      </c>
      <c r="R271" s="35">
        <v>3986732</v>
      </c>
      <c r="S271" s="33"/>
    </row>
    <row r="272" spans="1:20" ht="31.5" customHeight="1" x14ac:dyDescent="0.25">
      <c r="A272" s="5"/>
      <c r="B272" s="7"/>
      <c r="C272" s="8">
        <v>800</v>
      </c>
      <c r="D272" s="8">
        <v>801</v>
      </c>
      <c r="E272" s="8"/>
      <c r="F272" s="8" t="s">
        <v>192</v>
      </c>
      <c r="G272" s="8" t="s">
        <v>220</v>
      </c>
      <c r="H272" s="8" t="s">
        <v>220</v>
      </c>
      <c r="I272" s="8" t="s">
        <v>226</v>
      </c>
      <c r="J272" s="12" t="s">
        <v>226</v>
      </c>
      <c r="K272" s="65">
        <v>240</v>
      </c>
      <c r="L272" s="79"/>
      <c r="M272" s="34" t="s">
        <v>12</v>
      </c>
      <c r="N272" s="14">
        <v>8</v>
      </c>
      <c r="O272" s="14">
        <v>1</v>
      </c>
      <c r="P272" s="15" t="s">
        <v>225</v>
      </c>
      <c r="Q272" s="13">
        <v>240</v>
      </c>
      <c r="R272" s="35">
        <v>256757</v>
      </c>
      <c r="S272" s="33"/>
    </row>
    <row r="273" spans="1:20" ht="16.5" customHeight="1" x14ac:dyDescent="0.25">
      <c r="A273" s="5"/>
      <c r="B273" s="7"/>
      <c r="C273" s="8">
        <v>800</v>
      </c>
      <c r="D273" s="8">
        <v>801</v>
      </c>
      <c r="E273" s="8"/>
      <c r="F273" s="8" t="s">
        <v>192</v>
      </c>
      <c r="G273" s="8" t="s">
        <v>220</v>
      </c>
      <c r="H273" s="8" t="s">
        <v>220</v>
      </c>
      <c r="I273" s="8" t="s">
        <v>226</v>
      </c>
      <c r="J273" s="12" t="s">
        <v>226</v>
      </c>
      <c r="K273" s="65">
        <v>850</v>
      </c>
      <c r="L273" s="79"/>
      <c r="M273" s="34" t="s">
        <v>57</v>
      </c>
      <c r="N273" s="14">
        <v>8</v>
      </c>
      <c r="O273" s="14">
        <v>1</v>
      </c>
      <c r="P273" s="15" t="s">
        <v>225</v>
      </c>
      <c r="Q273" s="13">
        <v>850</v>
      </c>
      <c r="R273" s="35">
        <v>1800</v>
      </c>
      <c r="S273" s="33"/>
    </row>
    <row r="274" spans="1:20" ht="31.5" customHeight="1" x14ac:dyDescent="0.25">
      <c r="A274" s="5"/>
      <c r="B274" s="83" t="s">
        <v>223</v>
      </c>
      <c r="C274" s="83"/>
      <c r="D274" s="83"/>
      <c r="E274" s="11">
        <v>801</v>
      </c>
      <c r="F274" s="84"/>
      <c r="G274" s="84"/>
      <c r="H274" s="84"/>
      <c r="I274" s="84"/>
      <c r="J274" s="10" t="s">
        <v>223</v>
      </c>
      <c r="K274" s="65">
        <v>240</v>
      </c>
      <c r="L274" s="79"/>
      <c r="M274" s="34" t="s">
        <v>224</v>
      </c>
      <c r="N274" s="14">
        <v>8</v>
      </c>
      <c r="O274" s="14">
        <v>1</v>
      </c>
      <c r="P274" s="15" t="s">
        <v>222</v>
      </c>
      <c r="Q274" s="13" t="s">
        <v>2</v>
      </c>
      <c r="R274" s="35">
        <v>20000</v>
      </c>
      <c r="S274" s="33"/>
    </row>
    <row r="275" spans="1:20" ht="33.75" customHeight="1" x14ac:dyDescent="0.25">
      <c r="A275" s="5"/>
      <c r="B275" s="7"/>
      <c r="C275" s="8">
        <v>800</v>
      </c>
      <c r="D275" s="8">
        <v>801</v>
      </c>
      <c r="E275" s="8">
        <v>801</v>
      </c>
      <c r="F275" s="8" t="s">
        <v>192</v>
      </c>
      <c r="G275" s="8" t="s">
        <v>220</v>
      </c>
      <c r="H275" s="8" t="s">
        <v>220</v>
      </c>
      <c r="I275" s="8" t="s">
        <v>223</v>
      </c>
      <c r="J275" s="12" t="s">
        <v>223</v>
      </c>
      <c r="K275" s="65">
        <v>240</v>
      </c>
      <c r="L275" s="79"/>
      <c r="M275" s="34" t="s">
        <v>12</v>
      </c>
      <c r="N275" s="14">
        <v>8</v>
      </c>
      <c r="O275" s="14">
        <v>1</v>
      </c>
      <c r="P275" s="15" t="s">
        <v>222</v>
      </c>
      <c r="Q275" s="13">
        <v>240</v>
      </c>
      <c r="R275" s="35">
        <v>20000</v>
      </c>
      <c r="S275" s="33"/>
    </row>
    <row r="276" spans="1:20" ht="46.5" customHeight="1" x14ac:dyDescent="0.25">
      <c r="A276" s="5"/>
      <c r="B276" s="83" t="s">
        <v>219</v>
      </c>
      <c r="C276" s="83"/>
      <c r="D276" s="83"/>
      <c r="E276" s="11">
        <v>801</v>
      </c>
      <c r="F276" s="84"/>
      <c r="G276" s="84"/>
      <c r="H276" s="84"/>
      <c r="I276" s="84"/>
      <c r="J276" s="10" t="s">
        <v>219</v>
      </c>
      <c r="K276" s="65">
        <v>240</v>
      </c>
      <c r="L276" s="79"/>
      <c r="M276" s="34" t="s">
        <v>221</v>
      </c>
      <c r="N276" s="14">
        <v>8</v>
      </c>
      <c r="O276" s="14">
        <v>1</v>
      </c>
      <c r="P276" s="15" t="s">
        <v>218</v>
      </c>
      <c r="Q276" s="13" t="s">
        <v>2</v>
      </c>
      <c r="R276" s="35">
        <v>3000</v>
      </c>
      <c r="S276" s="33"/>
    </row>
    <row r="277" spans="1:20" ht="33" customHeight="1" x14ac:dyDescent="0.25">
      <c r="A277" s="5"/>
      <c r="B277" s="7"/>
      <c r="C277" s="8">
        <v>800</v>
      </c>
      <c r="D277" s="8">
        <v>801</v>
      </c>
      <c r="E277" s="8">
        <v>801</v>
      </c>
      <c r="F277" s="8" t="s">
        <v>192</v>
      </c>
      <c r="G277" s="8" t="s">
        <v>220</v>
      </c>
      <c r="H277" s="8" t="s">
        <v>220</v>
      </c>
      <c r="I277" s="8" t="s">
        <v>219</v>
      </c>
      <c r="J277" s="12" t="s">
        <v>219</v>
      </c>
      <c r="K277" s="65">
        <v>240</v>
      </c>
      <c r="L277" s="79"/>
      <c r="M277" s="34" t="s">
        <v>12</v>
      </c>
      <c r="N277" s="14">
        <v>8</v>
      </c>
      <c r="O277" s="14">
        <v>1</v>
      </c>
      <c r="P277" s="15" t="s">
        <v>218</v>
      </c>
      <c r="Q277" s="13">
        <v>240</v>
      </c>
      <c r="R277" s="35">
        <v>3000</v>
      </c>
      <c r="S277" s="33"/>
    </row>
    <row r="278" spans="1:20" ht="47.25" customHeight="1" x14ac:dyDescent="0.25">
      <c r="A278" s="5"/>
      <c r="B278" s="74"/>
      <c r="C278" s="72"/>
      <c r="D278" s="72"/>
      <c r="E278" s="11"/>
      <c r="F278" s="72"/>
      <c r="G278" s="72"/>
      <c r="H278" s="72"/>
      <c r="I278" s="72"/>
      <c r="J278" s="10"/>
      <c r="K278" s="65"/>
      <c r="L278" s="79"/>
      <c r="M278" s="34" t="s">
        <v>555</v>
      </c>
      <c r="N278" s="14">
        <v>8</v>
      </c>
      <c r="O278" s="14">
        <v>1</v>
      </c>
      <c r="P278" s="15" t="s">
        <v>556</v>
      </c>
      <c r="Q278" s="13"/>
      <c r="R278" s="35">
        <v>50000</v>
      </c>
      <c r="S278" s="33"/>
    </row>
    <row r="279" spans="1:20" ht="16.899999999999999" customHeight="1" x14ac:dyDescent="0.25">
      <c r="A279" s="5"/>
      <c r="B279" s="74"/>
      <c r="C279" s="72"/>
      <c r="D279" s="72"/>
      <c r="E279" s="11"/>
      <c r="F279" s="72"/>
      <c r="G279" s="72"/>
      <c r="H279" s="72"/>
      <c r="I279" s="72"/>
      <c r="J279" s="10"/>
      <c r="K279" s="65"/>
      <c r="L279" s="79"/>
      <c r="M279" s="34" t="s">
        <v>557</v>
      </c>
      <c r="N279" s="14">
        <v>8</v>
      </c>
      <c r="O279" s="14">
        <v>1</v>
      </c>
      <c r="P279" s="15" t="s">
        <v>556</v>
      </c>
      <c r="Q279" s="13">
        <v>350</v>
      </c>
      <c r="R279" s="35">
        <v>50000</v>
      </c>
      <c r="S279" s="33"/>
    </row>
    <row r="280" spans="1:20" s="45" customFormat="1" ht="45" customHeight="1" x14ac:dyDescent="0.25">
      <c r="A280" s="36"/>
      <c r="B280" s="86" t="s">
        <v>214</v>
      </c>
      <c r="C280" s="86"/>
      <c r="D280" s="86"/>
      <c r="E280" s="50">
        <v>801</v>
      </c>
      <c r="F280" s="85"/>
      <c r="G280" s="85"/>
      <c r="H280" s="85"/>
      <c r="I280" s="85"/>
      <c r="J280" s="49" t="s">
        <v>213</v>
      </c>
      <c r="K280" s="64">
        <v>240</v>
      </c>
      <c r="L280" s="78"/>
      <c r="M280" s="39" t="s">
        <v>217</v>
      </c>
      <c r="N280" s="40">
        <v>8</v>
      </c>
      <c r="O280" s="40">
        <v>1</v>
      </c>
      <c r="P280" s="41" t="s">
        <v>216</v>
      </c>
      <c r="Q280" s="42" t="s">
        <v>2</v>
      </c>
      <c r="R280" s="43">
        <v>1819428</v>
      </c>
      <c r="S280" s="44"/>
      <c r="T280" s="53"/>
    </row>
    <row r="281" spans="1:20" ht="45.75" customHeight="1" x14ac:dyDescent="0.25">
      <c r="A281" s="5"/>
      <c r="B281" s="83" t="s">
        <v>213</v>
      </c>
      <c r="C281" s="83"/>
      <c r="D281" s="83"/>
      <c r="E281" s="11">
        <v>801</v>
      </c>
      <c r="F281" s="84"/>
      <c r="G281" s="84"/>
      <c r="H281" s="84"/>
      <c r="I281" s="84"/>
      <c r="J281" s="10" t="s">
        <v>213</v>
      </c>
      <c r="K281" s="65">
        <v>240</v>
      </c>
      <c r="L281" s="79"/>
      <c r="M281" s="34" t="s">
        <v>215</v>
      </c>
      <c r="N281" s="14">
        <v>8</v>
      </c>
      <c r="O281" s="14">
        <v>1</v>
      </c>
      <c r="P281" s="15" t="s">
        <v>212</v>
      </c>
      <c r="Q281" s="13" t="s">
        <v>2</v>
      </c>
      <c r="R281" s="35">
        <v>1819428</v>
      </c>
      <c r="S281" s="33"/>
    </row>
    <row r="282" spans="1:20" ht="18.75" customHeight="1" x14ac:dyDescent="0.25">
      <c r="A282" s="5"/>
      <c r="B282" s="7"/>
      <c r="C282" s="8">
        <v>800</v>
      </c>
      <c r="D282" s="8">
        <v>801</v>
      </c>
      <c r="E282" s="8">
        <v>801</v>
      </c>
      <c r="F282" s="8" t="s">
        <v>192</v>
      </c>
      <c r="G282" s="8" t="s">
        <v>214</v>
      </c>
      <c r="H282" s="8" t="s">
        <v>214</v>
      </c>
      <c r="I282" s="8" t="s">
        <v>213</v>
      </c>
      <c r="J282" s="12" t="s">
        <v>213</v>
      </c>
      <c r="K282" s="65">
        <v>110</v>
      </c>
      <c r="L282" s="79"/>
      <c r="M282" s="34" t="s">
        <v>193</v>
      </c>
      <c r="N282" s="14">
        <v>8</v>
      </c>
      <c r="O282" s="14">
        <v>1</v>
      </c>
      <c r="P282" s="15" t="s">
        <v>212</v>
      </c>
      <c r="Q282" s="13">
        <v>110</v>
      </c>
      <c r="R282" s="35">
        <v>1647163</v>
      </c>
      <c r="S282" s="33"/>
    </row>
    <row r="283" spans="1:20" ht="30.75" customHeight="1" x14ac:dyDescent="0.25">
      <c r="A283" s="5"/>
      <c r="B283" s="7"/>
      <c r="C283" s="8">
        <v>800</v>
      </c>
      <c r="D283" s="8">
        <v>801</v>
      </c>
      <c r="E283" s="8"/>
      <c r="F283" s="8" t="s">
        <v>192</v>
      </c>
      <c r="G283" s="8" t="s">
        <v>214</v>
      </c>
      <c r="H283" s="8" t="s">
        <v>214</v>
      </c>
      <c r="I283" s="8" t="s">
        <v>213</v>
      </c>
      <c r="J283" s="12" t="s">
        <v>213</v>
      </c>
      <c r="K283" s="65">
        <v>240</v>
      </c>
      <c r="L283" s="79"/>
      <c r="M283" s="34" t="s">
        <v>12</v>
      </c>
      <c r="N283" s="14">
        <v>8</v>
      </c>
      <c r="O283" s="14">
        <v>1</v>
      </c>
      <c r="P283" s="15" t="s">
        <v>212</v>
      </c>
      <c r="Q283" s="13">
        <v>240</v>
      </c>
      <c r="R283" s="35">
        <v>172265</v>
      </c>
      <c r="S283" s="33"/>
    </row>
    <row r="284" spans="1:20" s="45" customFormat="1" ht="46.5" customHeight="1" x14ac:dyDescent="0.25">
      <c r="A284" s="36"/>
      <c r="B284" s="86" t="s">
        <v>208</v>
      </c>
      <c r="C284" s="86"/>
      <c r="D284" s="86"/>
      <c r="E284" s="50">
        <v>801</v>
      </c>
      <c r="F284" s="85"/>
      <c r="G284" s="85"/>
      <c r="H284" s="85"/>
      <c r="I284" s="85"/>
      <c r="J284" s="49" t="s">
        <v>207</v>
      </c>
      <c r="K284" s="64">
        <v>240</v>
      </c>
      <c r="L284" s="78"/>
      <c r="M284" s="39" t="s">
        <v>211</v>
      </c>
      <c r="N284" s="40">
        <v>8</v>
      </c>
      <c r="O284" s="40">
        <v>1</v>
      </c>
      <c r="P284" s="41" t="s">
        <v>210</v>
      </c>
      <c r="Q284" s="42" t="s">
        <v>2</v>
      </c>
      <c r="R284" s="43">
        <f t="shared" ref="R284:R285" si="35">R285</f>
        <v>197730</v>
      </c>
      <c r="S284" s="44"/>
      <c r="T284" s="53"/>
    </row>
    <row r="285" spans="1:20" ht="21.75" customHeight="1" x14ac:dyDescent="0.25">
      <c r="A285" s="5"/>
      <c r="B285" s="83" t="s">
        <v>207</v>
      </c>
      <c r="C285" s="83"/>
      <c r="D285" s="83"/>
      <c r="E285" s="11">
        <v>801</v>
      </c>
      <c r="F285" s="84"/>
      <c r="G285" s="84"/>
      <c r="H285" s="84"/>
      <c r="I285" s="84"/>
      <c r="J285" s="10" t="s">
        <v>207</v>
      </c>
      <c r="K285" s="65">
        <v>240</v>
      </c>
      <c r="L285" s="79"/>
      <c r="M285" s="34" t="s">
        <v>209</v>
      </c>
      <c r="N285" s="14">
        <v>8</v>
      </c>
      <c r="O285" s="14">
        <v>1</v>
      </c>
      <c r="P285" s="15" t="s">
        <v>206</v>
      </c>
      <c r="Q285" s="13" t="s">
        <v>2</v>
      </c>
      <c r="R285" s="35">
        <f t="shared" si="35"/>
        <v>197730</v>
      </c>
      <c r="S285" s="33"/>
    </row>
    <row r="286" spans="1:20" ht="31.5" customHeight="1" x14ac:dyDescent="0.25">
      <c r="A286" s="5"/>
      <c r="B286" s="7"/>
      <c r="C286" s="8">
        <v>800</v>
      </c>
      <c r="D286" s="8">
        <v>801</v>
      </c>
      <c r="E286" s="8">
        <v>801</v>
      </c>
      <c r="F286" s="8" t="s">
        <v>192</v>
      </c>
      <c r="G286" s="8" t="s">
        <v>208</v>
      </c>
      <c r="H286" s="8" t="s">
        <v>208</v>
      </c>
      <c r="I286" s="8" t="s">
        <v>207</v>
      </c>
      <c r="J286" s="12" t="s">
        <v>207</v>
      </c>
      <c r="K286" s="65">
        <v>240</v>
      </c>
      <c r="L286" s="79"/>
      <c r="M286" s="34" t="s">
        <v>12</v>
      </c>
      <c r="N286" s="14">
        <v>8</v>
      </c>
      <c r="O286" s="14">
        <v>1</v>
      </c>
      <c r="P286" s="15" t="s">
        <v>206</v>
      </c>
      <c r="Q286" s="13">
        <v>240</v>
      </c>
      <c r="R286" s="35">
        <v>197730</v>
      </c>
      <c r="S286" s="33"/>
    </row>
    <row r="287" spans="1:20" s="45" customFormat="1" ht="33.75" customHeight="1" x14ac:dyDescent="0.25">
      <c r="A287" s="36"/>
      <c r="B287" s="7"/>
      <c r="C287" s="48"/>
      <c r="D287" s="48">
        <v>804</v>
      </c>
      <c r="E287" s="47">
        <v>804</v>
      </c>
      <c r="F287" s="85"/>
      <c r="G287" s="85"/>
      <c r="H287" s="85"/>
      <c r="I287" s="85"/>
      <c r="J287" s="49" t="s">
        <v>178</v>
      </c>
      <c r="K287" s="64">
        <v>850</v>
      </c>
      <c r="L287" s="78"/>
      <c r="M287" s="39" t="s">
        <v>205</v>
      </c>
      <c r="N287" s="40">
        <v>8</v>
      </c>
      <c r="O287" s="40">
        <v>4</v>
      </c>
      <c r="P287" s="41" t="s">
        <v>2</v>
      </c>
      <c r="Q287" s="42" t="s">
        <v>2</v>
      </c>
      <c r="R287" s="43">
        <f>R288+R296</f>
        <v>3029821</v>
      </c>
      <c r="S287" s="44"/>
      <c r="T287" s="53"/>
    </row>
    <row r="288" spans="1:20" s="45" customFormat="1" ht="58.5" customHeight="1" x14ac:dyDescent="0.25">
      <c r="A288" s="36"/>
      <c r="B288" s="86" t="s">
        <v>192</v>
      </c>
      <c r="C288" s="86"/>
      <c r="D288" s="86"/>
      <c r="E288" s="50">
        <v>804</v>
      </c>
      <c r="F288" s="85"/>
      <c r="G288" s="85"/>
      <c r="H288" s="85"/>
      <c r="I288" s="85"/>
      <c r="J288" s="49" t="s">
        <v>190</v>
      </c>
      <c r="K288" s="64">
        <v>240</v>
      </c>
      <c r="L288" s="78"/>
      <c r="M288" s="39" t="s">
        <v>204</v>
      </c>
      <c r="N288" s="40">
        <v>8</v>
      </c>
      <c r="O288" s="40">
        <v>4</v>
      </c>
      <c r="P288" s="41" t="s">
        <v>203</v>
      </c>
      <c r="Q288" s="42" t="s">
        <v>2</v>
      </c>
      <c r="R288" s="43">
        <v>1662239</v>
      </c>
      <c r="S288" s="44"/>
      <c r="T288" s="53"/>
    </row>
    <row r="289" spans="1:20" s="45" customFormat="1" ht="44.25" customHeight="1" x14ac:dyDescent="0.25">
      <c r="A289" s="36"/>
      <c r="B289" s="86" t="s">
        <v>199</v>
      </c>
      <c r="C289" s="86"/>
      <c r="D289" s="86"/>
      <c r="E289" s="50">
        <v>804</v>
      </c>
      <c r="F289" s="85"/>
      <c r="G289" s="85"/>
      <c r="H289" s="85"/>
      <c r="I289" s="85"/>
      <c r="J289" s="49" t="s">
        <v>198</v>
      </c>
      <c r="K289" s="64">
        <v>240</v>
      </c>
      <c r="L289" s="78"/>
      <c r="M289" s="39" t="s">
        <v>202</v>
      </c>
      <c r="N289" s="40">
        <v>8</v>
      </c>
      <c r="O289" s="40">
        <v>4</v>
      </c>
      <c r="P289" s="41" t="s">
        <v>201</v>
      </c>
      <c r="Q289" s="42" t="s">
        <v>2</v>
      </c>
      <c r="R289" s="43">
        <v>194100</v>
      </c>
      <c r="S289" s="44"/>
      <c r="T289" s="53"/>
    </row>
    <row r="290" spans="1:20" ht="46.5" customHeight="1" x14ac:dyDescent="0.25">
      <c r="A290" s="5"/>
      <c r="B290" s="83" t="s">
        <v>198</v>
      </c>
      <c r="C290" s="83"/>
      <c r="D290" s="83"/>
      <c r="E290" s="11">
        <v>804</v>
      </c>
      <c r="F290" s="84"/>
      <c r="G290" s="84"/>
      <c r="H290" s="84"/>
      <c r="I290" s="84"/>
      <c r="J290" s="10" t="s">
        <v>198</v>
      </c>
      <c r="K290" s="65">
        <v>240</v>
      </c>
      <c r="L290" s="79"/>
      <c r="M290" s="34" t="s">
        <v>200</v>
      </c>
      <c r="N290" s="14">
        <v>8</v>
      </c>
      <c r="O290" s="14">
        <v>4</v>
      </c>
      <c r="P290" s="15" t="s">
        <v>197</v>
      </c>
      <c r="Q290" s="13" t="s">
        <v>2</v>
      </c>
      <c r="R290" s="35">
        <v>194100</v>
      </c>
      <c r="S290" s="33"/>
    </row>
    <row r="291" spans="1:20" ht="30" customHeight="1" x14ac:dyDescent="0.25">
      <c r="A291" s="5"/>
      <c r="B291" s="7"/>
      <c r="C291" s="8">
        <v>800</v>
      </c>
      <c r="D291" s="8">
        <v>804</v>
      </c>
      <c r="E291" s="8">
        <v>804</v>
      </c>
      <c r="F291" s="8" t="s">
        <v>192</v>
      </c>
      <c r="G291" s="8" t="s">
        <v>199</v>
      </c>
      <c r="H291" s="8" t="s">
        <v>199</v>
      </c>
      <c r="I291" s="8" t="s">
        <v>198</v>
      </c>
      <c r="J291" s="12" t="s">
        <v>198</v>
      </c>
      <c r="K291" s="65">
        <v>240</v>
      </c>
      <c r="L291" s="79"/>
      <c r="M291" s="34" t="s">
        <v>12</v>
      </c>
      <c r="N291" s="14">
        <v>8</v>
      </c>
      <c r="O291" s="14">
        <v>4</v>
      </c>
      <c r="P291" s="15" t="s">
        <v>197</v>
      </c>
      <c r="Q291" s="13">
        <v>240</v>
      </c>
      <c r="R291" s="35">
        <v>194100</v>
      </c>
      <c r="S291" s="33"/>
    </row>
    <row r="292" spans="1:20" s="45" customFormat="1" ht="48" customHeight="1" x14ac:dyDescent="0.25">
      <c r="A292" s="36"/>
      <c r="B292" s="86" t="s">
        <v>191</v>
      </c>
      <c r="C292" s="86"/>
      <c r="D292" s="86"/>
      <c r="E292" s="50">
        <v>804</v>
      </c>
      <c r="F292" s="85"/>
      <c r="G292" s="85"/>
      <c r="H292" s="85"/>
      <c r="I292" s="85"/>
      <c r="J292" s="49" t="s">
        <v>190</v>
      </c>
      <c r="K292" s="64">
        <v>240</v>
      </c>
      <c r="L292" s="78"/>
      <c r="M292" s="39" t="s">
        <v>196</v>
      </c>
      <c r="N292" s="40">
        <v>8</v>
      </c>
      <c r="O292" s="40">
        <v>4</v>
      </c>
      <c r="P292" s="41" t="s">
        <v>195</v>
      </c>
      <c r="Q292" s="42" t="s">
        <v>2</v>
      </c>
      <c r="R292" s="43">
        <v>1468139</v>
      </c>
      <c r="S292" s="44"/>
      <c r="T292" s="53"/>
    </row>
    <row r="293" spans="1:20" ht="91.5" customHeight="1" x14ac:dyDescent="0.25">
      <c r="A293" s="5"/>
      <c r="B293" s="83" t="s">
        <v>190</v>
      </c>
      <c r="C293" s="83"/>
      <c r="D293" s="83"/>
      <c r="E293" s="11">
        <v>804</v>
      </c>
      <c r="F293" s="84"/>
      <c r="G293" s="84"/>
      <c r="H293" s="84"/>
      <c r="I293" s="84"/>
      <c r="J293" s="10" t="s">
        <v>190</v>
      </c>
      <c r="K293" s="65">
        <v>240</v>
      </c>
      <c r="L293" s="79"/>
      <c r="M293" s="34" t="s">
        <v>194</v>
      </c>
      <c r="N293" s="14">
        <v>8</v>
      </c>
      <c r="O293" s="14">
        <v>4</v>
      </c>
      <c r="P293" s="15" t="s">
        <v>189</v>
      </c>
      <c r="Q293" s="13" t="s">
        <v>2</v>
      </c>
      <c r="R293" s="35">
        <v>1468139</v>
      </c>
      <c r="S293" s="33"/>
    </row>
    <row r="294" spans="1:20" ht="21" customHeight="1" x14ac:dyDescent="0.25">
      <c r="A294" s="5"/>
      <c r="B294" s="7"/>
      <c r="C294" s="8">
        <v>800</v>
      </c>
      <c r="D294" s="8">
        <v>804</v>
      </c>
      <c r="E294" s="8">
        <v>804</v>
      </c>
      <c r="F294" s="8" t="s">
        <v>192</v>
      </c>
      <c r="G294" s="8" t="s">
        <v>191</v>
      </c>
      <c r="H294" s="8" t="s">
        <v>191</v>
      </c>
      <c r="I294" s="8" t="s">
        <v>190</v>
      </c>
      <c r="J294" s="12" t="s">
        <v>190</v>
      </c>
      <c r="K294" s="65">
        <v>110</v>
      </c>
      <c r="L294" s="79"/>
      <c r="M294" s="34" t="s">
        <v>193</v>
      </c>
      <c r="N294" s="14">
        <v>8</v>
      </c>
      <c r="O294" s="14">
        <v>4</v>
      </c>
      <c r="P294" s="15" t="s">
        <v>189</v>
      </c>
      <c r="Q294" s="13">
        <v>110</v>
      </c>
      <c r="R294" s="35">
        <v>1327149</v>
      </c>
      <c r="S294" s="33"/>
    </row>
    <row r="295" spans="1:20" ht="33" customHeight="1" x14ac:dyDescent="0.25">
      <c r="A295" s="5"/>
      <c r="B295" s="7"/>
      <c r="C295" s="8">
        <v>800</v>
      </c>
      <c r="D295" s="8">
        <v>804</v>
      </c>
      <c r="E295" s="8"/>
      <c r="F295" s="8" t="s">
        <v>192</v>
      </c>
      <c r="G295" s="8" t="s">
        <v>191</v>
      </c>
      <c r="H295" s="8" t="s">
        <v>191</v>
      </c>
      <c r="I295" s="8" t="s">
        <v>190</v>
      </c>
      <c r="J295" s="12" t="s">
        <v>190</v>
      </c>
      <c r="K295" s="65">
        <v>240</v>
      </c>
      <c r="L295" s="79"/>
      <c r="M295" s="34" t="s">
        <v>12</v>
      </c>
      <c r="N295" s="14">
        <v>8</v>
      </c>
      <c r="O295" s="14">
        <v>4</v>
      </c>
      <c r="P295" s="15" t="s">
        <v>189</v>
      </c>
      <c r="Q295" s="13">
        <v>240</v>
      </c>
      <c r="R295" s="35">
        <v>140990</v>
      </c>
      <c r="S295" s="33"/>
    </row>
    <row r="296" spans="1:20" s="45" customFormat="1" ht="30.75" customHeight="1" x14ac:dyDescent="0.25">
      <c r="A296" s="36"/>
      <c r="B296" s="86" t="s">
        <v>180</v>
      </c>
      <c r="C296" s="86"/>
      <c r="D296" s="86"/>
      <c r="E296" s="50">
        <v>804</v>
      </c>
      <c r="F296" s="85"/>
      <c r="G296" s="85"/>
      <c r="H296" s="85"/>
      <c r="I296" s="85"/>
      <c r="J296" s="49" t="s">
        <v>178</v>
      </c>
      <c r="K296" s="64">
        <v>850</v>
      </c>
      <c r="L296" s="78"/>
      <c r="M296" s="39" t="s">
        <v>188</v>
      </c>
      <c r="N296" s="40">
        <v>8</v>
      </c>
      <c r="O296" s="40">
        <v>4</v>
      </c>
      <c r="P296" s="41" t="s">
        <v>187</v>
      </c>
      <c r="Q296" s="42" t="s">
        <v>2</v>
      </c>
      <c r="R296" s="43">
        <f>R297</f>
        <v>1367582</v>
      </c>
      <c r="S296" s="44"/>
      <c r="T296" s="53"/>
    </row>
    <row r="297" spans="1:20" s="45" customFormat="1" ht="58.5" customHeight="1" x14ac:dyDescent="0.25">
      <c r="A297" s="36"/>
      <c r="B297" s="86" t="s">
        <v>179</v>
      </c>
      <c r="C297" s="86"/>
      <c r="D297" s="86"/>
      <c r="E297" s="50">
        <v>804</v>
      </c>
      <c r="F297" s="85"/>
      <c r="G297" s="85"/>
      <c r="H297" s="85"/>
      <c r="I297" s="85"/>
      <c r="J297" s="49" t="s">
        <v>178</v>
      </c>
      <c r="K297" s="64">
        <v>850</v>
      </c>
      <c r="L297" s="78"/>
      <c r="M297" s="39" t="s">
        <v>186</v>
      </c>
      <c r="N297" s="40">
        <v>8</v>
      </c>
      <c r="O297" s="40">
        <v>4</v>
      </c>
      <c r="P297" s="41" t="s">
        <v>185</v>
      </c>
      <c r="Q297" s="42" t="s">
        <v>2</v>
      </c>
      <c r="R297" s="43">
        <f>R298+R300</f>
        <v>1367582</v>
      </c>
      <c r="S297" s="44"/>
      <c r="T297" s="53"/>
    </row>
    <row r="298" spans="1:20" ht="75.75" customHeight="1" x14ac:dyDescent="0.25">
      <c r="A298" s="5"/>
      <c r="B298" s="83" t="s">
        <v>183</v>
      </c>
      <c r="C298" s="83"/>
      <c r="D298" s="83"/>
      <c r="E298" s="11">
        <v>804</v>
      </c>
      <c r="F298" s="84"/>
      <c r="G298" s="84"/>
      <c r="H298" s="84"/>
      <c r="I298" s="84"/>
      <c r="J298" s="10" t="s">
        <v>183</v>
      </c>
      <c r="K298" s="65">
        <v>120</v>
      </c>
      <c r="L298" s="79"/>
      <c r="M298" s="34" t="s">
        <v>184</v>
      </c>
      <c r="N298" s="14">
        <v>8</v>
      </c>
      <c r="O298" s="14">
        <v>4</v>
      </c>
      <c r="P298" s="15" t="s">
        <v>182</v>
      </c>
      <c r="Q298" s="13" t="s">
        <v>2</v>
      </c>
      <c r="R298" s="35">
        <v>1358682</v>
      </c>
      <c r="S298" s="33"/>
    </row>
    <row r="299" spans="1:20" ht="29.25" customHeight="1" x14ac:dyDescent="0.25">
      <c r="A299" s="5"/>
      <c r="B299" s="7"/>
      <c r="C299" s="8">
        <v>800</v>
      </c>
      <c r="D299" s="8">
        <v>804</v>
      </c>
      <c r="E299" s="8">
        <v>804</v>
      </c>
      <c r="F299" s="8" t="s">
        <v>180</v>
      </c>
      <c r="G299" s="8" t="s">
        <v>179</v>
      </c>
      <c r="H299" s="8" t="s">
        <v>179</v>
      </c>
      <c r="I299" s="8" t="s">
        <v>183</v>
      </c>
      <c r="J299" s="12" t="s">
        <v>183</v>
      </c>
      <c r="K299" s="65">
        <v>120</v>
      </c>
      <c r="L299" s="79"/>
      <c r="M299" s="34" t="s">
        <v>60</v>
      </c>
      <c r="N299" s="14">
        <v>8</v>
      </c>
      <c r="O299" s="14">
        <v>4</v>
      </c>
      <c r="P299" s="15" t="s">
        <v>182</v>
      </c>
      <c r="Q299" s="13">
        <v>120</v>
      </c>
      <c r="R299" s="35">
        <v>1358682</v>
      </c>
      <c r="S299" s="33"/>
    </row>
    <row r="300" spans="1:20" ht="63" customHeight="1" x14ac:dyDescent="0.25">
      <c r="A300" s="5"/>
      <c r="B300" s="83" t="s">
        <v>178</v>
      </c>
      <c r="C300" s="83"/>
      <c r="D300" s="83"/>
      <c r="E300" s="11">
        <v>804</v>
      </c>
      <c r="F300" s="84"/>
      <c r="G300" s="84"/>
      <c r="H300" s="84"/>
      <c r="I300" s="84"/>
      <c r="J300" s="10" t="s">
        <v>178</v>
      </c>
      <c r="K300" s="65">
        <v>850</v>
      </c>
      <c r="L300" s="79"/>
      <c r="M300" s="34" t="s">
        <v>181</v>
      </c>
      <c r="N300" s="14">
        <v>8</v>
      </c>
      <c r="O300" s="14">
        <v>4</v>
      </c>
      <c r="P300" s="15" t="s">
        <v>177</v>
      </c>
      <c r="Q300" s="13" t="s">
        <v>2</v>
      </c>
      <c r="R300" s="35">
        <v>8900</v>
      </c>
      <c r="S300" s="33"/>
    </row>
    <row r="301" spans="1:20" ht="31.5" customHeight="1" x14ac:dyDescent="0.25">
      <c r="A301" s="5"/>
      <c r="B301" s="7"/>
      <c r="C301" s="8">
        <v>800</v>
      </c>
      <c r="D301" s="8">
        <v>804</v>
      </c>
      <c r="E301" s="8">
        <v>804</v>
      </c>
      <c r="F301" s="8" t="s">
        <v>180</v>
      </c>
      <c r="G301" s="8" t="s">
        <v>179</v>
      </c>
      <c r="H301" s="8" t="s">
        <v>179</v>
      </c>
      <c r="I301" s="8" t="s">
        <v>178</v>
      </c>
      <c r="J301" s="12" t="s">
        <v>178</v>
      </c>
      <c r="K301" s="65">
        <v>120</v>
      </c>
      <c r="L301" s="79"/>
      <c r="M301" s="34" t="s">
        <v>60</v>
      </c>
      <c r="N301" s="14">
        <v>8</v>
      </c>
      <c r="O301" s="14">
        <v>4</v>
      </c>
      <c r="P301" s="15" t="s">
        <v>177</v>
      </c>
      <c r="Q301" s="13">
        <v>120</v>
      </c>
      <c r="R301" s="35">
        <v>6000</v>
      </c>
      <c r="S301" s="33"/>
    </row>
    <row r="302" spans="1:20" ht="32.25" customHeight="1" x14ac:dyDescent="0.25">
      <c r="A302" s="5"/>
      <c r="B302" s="7"/>
      <c r="C302" s="8">
        <v>800</v>
      </c>
      <c r="D302" s="8">
        <v>804</v>
      </c>
      <c r="E302" s="8"/>
      <c r="F302" s="8" t="s">
        <v>180</v>
      </c>
      <c r="G302" s="8" t="s">
        <v>179</v>
      </c>
      <c r="H302" s="8" t="s">
        <v>179</v>
      </c>
      <c r="I302" s="8" t="s">
        <v>178</v>
      </c>
      <c r="J302" s="12" t="s">
        <v>178</v>
      </c>
      <c r="K302" s="65">
        <v>240</v>
      </c>
      <c r="L302" s="79"/>
      <c r="M302" s="34" t="s">
        <v>12</v>
      </c>
      <c r="N302" s="14">
        <v>8</v>
      </c>
      <c r="O302" s="14">
        <v>4</v>
      </c>
      <c r="P302" s="15" t="s">
        <v>177</v>
      </c>
      <c r="Q302" s="13">
        <v>240</v>
      </c>
      <c r="R302" s="35">
        <v>1950</v>
      </c>
      <c r="S302" s="33"/>
    </row>
    <row r="303" spans="1:20" ht="16.5" customHeight="1" x14ac:dyDescent="0.25">
      <c r="A303" s="5"/>
      <c r="B303" s="7"/>
      <c r="C303" s="8">
        <v>800</v>
      </c>
      <c r="D303" s="8">
        <v>804</v>
      </c>
      <c r="E303" s="8"/>
      <c r="F303" s="8" t="s">
        <v>180</v>
      </c>
      <c r="G303" s="8" t="s">
        <v>179</v>
      </c>
      <c r="H303" s="8" t="s">
        <v>179</v>
      </c>
      <c r="I303" s="8" t="s">
        <v>178</v>
      </c>
      <c r="J303" s="12" t="s">
        <v>178</v>
      </c>
      <c r="K303" s="65">
        <v>850</v>
      </c>
      <c r="L303" s="79"/>
      <c r="M303" s="34" t="s">
        <v>57</v>
      </c>
      <c r="N303" s="14">
        <v>8</v>
      </c>
      <c r="O303" s="14">
        <v>4</v>
      </c>
      <c r="P303" s="15" t="s">
        <v>177</v>
      </c>
      <c r="Q303" s="13">
        <v>850</v>
      </c>
      <c r="R303" s="35">
        <v>950</v>
      </c>
      <c r="S303" s="33"/>
    </row>
    <row r="304" spans="1:20" s="45" customFormat="1" ht="16.5" customHeight="1" x14ac:dyDescent="0.25">
      <c r="A304" s="36"/>
      <c r="B304" s="16"/>
      <c r="C304" s="85">
        <v>1000</v>
      </c>
      <c r="D304" s="85"/>
      <c r="E304" s="50">
        <v>1006</v>
      </c>
      <c r="F304" s="85"/>
      <c r="G304" s="85"/>
      <c r="H304" s="85"/>
      <c r="I304" s="85"/>
      <c r="J304" s="49" t="s">
        <v>45</v>
      </c>
      <c r="K304" s="64">
        <v>630</v>
      </c>
      <c r="L304" s="78"/>
      <c r="M304" s="39" t="s">
        <v>176</v>
      </c>
      <c r="N304" s="40">
        <v>10</v>
      </c>
      <c r="O304" s="40" t="s">
        <v>2</v>
      </c>
      <c r="P304" s="41" t="s">
        <v>2</v>
      </c>
      <c r="Q304" s="42" t="s">
        <v>2</v>
      </c>
      <c r="R304" s="43">
        <f>R305+R373+R400</f>
        <v>179414900</v>
      </c>
      <c r="S304" s="44"/>
      <c r="T304" s="53"/>
    </row>
    <row r="305" spans="1:20" s="45" customFormat="1" ht="16.5" customHeight="1" x14ac:dyDescent="0.25">
      <c r="A305" s="36"/>
      <c r="B305" s="7"/>
      <c r="C305" s="48"/>
      <c r="D305" s="48">
        <v>1003</v>
      </c>
      <c r="E305" s="47">
        <v>1003</v>
      </c>
      <c r="F305" s="85"/>
      <c r="G305" s="85"/>
      <c r="H305" s="85"/>
      <c r="I305" s="85"/>
      <c r="J305" s="49" t="s">
        <v>100</v>
      </c>
      <c r="K305" s="64">
        <v>310</v>
      </c>
      <c r="L305" s="78"/>
      <c r="M305" s="39" t="s">
        <v>175</v>
      </c>
      <c r="N305" s="40">
        <v>10</v>
      </c>
      <c r="O305" s="40">
        <v>3</v>
      </c>
      <c r="P305" s="41" t="s">
        <v>2</v>
      </c>
      <c r="Q305" s="42" t="s">
        <v>2</v>
      </c>
      <c r="R305" s="43">
        <f t="shared" ref="R305:R306" si="36">R306</f>
        <v>80648073</v>
      </c>
      <c r="S305" s="44"/>
      <c r="T305" s="53"/>
    </row>
    <row r="306" spans="1:20" s="45" customFormat="1" ht="19.149999999999999" customHeight="1" x14ac:dyDescent="0.25">
      <c r="A306" s="36"/>
      <c r="B306" s="86" t="s">
        <v>47</v>
      </c>
      <c r="C306" s="86"/>
      <c r="D306" s="86"/>
      <c r="E306" s="50">
        <v>1003</v>
      </c>
      <c r="F306" s="85"/>
      <c r="G306" s="85"/>
      <c r="H306" s="85"/>
      <c r="I306" s="85"/>
      <c r="J306" s="49" t="s">
        <v>100</v>
      </c>
      <c r="K306" s="64">
        <v>310</v>
      </c>
      <c r="L306" s="78"/>
      <c r="M306" s="39" t="s">
        <v>55</v>
      </c>
      <c r="N306" s="40">
        <v>10</v>
      </c>
      <c r="O306" s="40">
        <v>3</v>
      </c>
      <c r="P306" s="41" t="s">
        <v>54</v>
      </c>
      <c r="Q306" s="42" t="s">
        <v>2</v>
      </c>
      <c r="R306" s="43">
        <f t="shared" si="36"/>
        <v>80648073</v>
      </c>
      <c r="S306" s="44"/>
      <c r="T306" s="53"/>
    </row>
    <row r="307" spans="1:20" s="45" customFormat="1" ht="28.5" customHeight="1" x14ac:dyDescent="0.25">
      <c r="A307" s="36"/>
      <c r="B307" s="86" t="s">
        <v>67</v>
      </c>
      <c r="C307" s="86"/>
      <c r="D307" s="86"/>
      <c r="E307" s="50">
        <v>1003</v>
      </c>
      <c r="F307" s="85"/>
      <c r="G307" s="85"/>
      <c r="H307" s="85"/>
      <c r="I307" s="85"/>
      <c r="J307" s="49" t="s">
        <v>100</v>
      </c>
      <c r="K307" s="64">
        <v>310</v>
      </c>
      <c r="L307" s="78"/>
      <c r="M307" s="39" t="s">
        <v>85</v>
      </c>
      <c r="N307" s="40">
        <v>10</v>
      </c>
      <c r="O307" s="40">
        <v>3</v>
      </c>
      <c r="P307" s="41" t="s">
        <v>84</v>
      </c>
      <c r="Q307" s="42" t="s">
        <v>2</v>
      </c>
      <c r="R307" s="43">
        <f t="shared" ref="R307" si="37">R308+R310+R312+R315+R318+R320+R323+R326+R328+R332+R336+R338+R341+R343+R346+R349+R352+R354+R356+R359+R361+R364+R367+R370</f>
        <v>80648073</v>
      </c>
      <c r="S307" s="44"/>
      <c r="T307" s="53"/>
    </row>
    <row r="308" spans="1:20" ht="62.25" customHeight="1" x14ac:dyDescent="0.25">
      <c r="A308" s="5"/>
      <c r="B308" s="83" t="s">
        <v>171</v>
      </c>
      <c r="C308" s="83"/>
      <c r="D308" s="83"/>
      <c r="E308" s="11">
        <v>1003</v>
      </c>
      <c r="F308" s="84"/>
      <c r="G308" s="84"/>
      <c r="H308" s="84"/>
      <c r="I308" s="84"/>
      <c r="J308" s="10" t="s">
        <v>171</v>
      </c>
      <c r="K308" s="65">
        <v>310</v>
      </c>
      <c r="L308" s="79"/>
      <c r="M308" s="34" t="s">
        <v>172</v>
      </c>
      <c r="N308" s="14">
        <v>10</v>
      </c>
      <c r="O308" s="14">
        <v>3</v>
      </c>
      <c r="P308" s="15" t="s">
        <v>170</v>
      </c>
      <c r="Q308" s="13" t="s">
        <v>2</v>
      </c>
      <c r="R308" s="35">
        <v>6078020</v>
      </c>
      <c r="S308" s="33"/>
    </row>
    <row r="309" spans="1:20" ht="32.25" customHeight="1" x14ac:dyDescent="0.25">
      <c r="A309" s="5"/>
      <c r="B309" s="7"/>
      <c r="C309" s="8">
        <v>1000</v>
      </c>
      <c r="D309" s="8">
        <v>1003</v>
      </c>
      <c r="E309" s="8">
        <v>1003</v>
      </c>
      <c r="F309" s="8" t="s">
        <v>47</v>
      </c>
      <c r="G309" s="8" t="s">
        <v>67</v>
      </c>
      <c r="H309" s="8" t="s">
        <v>67</v>
      </c>
      <c r="I309" s="8" t="s">
        <v>171</v>
      </c>
      <c r="J309" s="12" t="s">
        <v>171</v>
      </c>
      <c r="K309" s="65">
        <v>310</v>
      </c>
      <c r="L309" s="79"/>
      <c r="M309" s="34" t="s">
        <v>65</v>
      </c>
      <c r="N309" s="14">
        <v>10</v>
      </c>
      <c r="O309" s="14">
        <v>3</v>
      </c>
      <c r="P309" s="15" t="s">
        <v>170</v>
      </c>
      <c r="Q309" s="13">
        <v>310</v>
      </c>
      <c r="R309" s="35">
        <v>6078020</v>
      </c>
      <c r="S309" s="33"/>
    </row>
    <row r="310" spans="1:20" ht="31.5" customHeight="1" x14ac:dyDescent="0.25">
      <c r="A310" s="5"/>
      <c r="B310" s="83" t="s">
        <v>168</v>
      </c>
      <c r="C310" s="83"/>
      <c r="D310" s="83"/>
      <c r="E310" s="11">
        <v>1003</v>
      </c>
      <c r="F310" s="84"/>
      <c r="G310" s="84"/>
      <c r="H310" s="84"/>
      <c r="I310" s="84"/>
      <c r="J310" s="10" t="s">
        <v>168</v>
      </c>
      <c r="K310" s="65">
        <v>810</v>
      </c>
      <c r="L310" s="79"/>
      <c r="M310" s="34" t="s">
        <v>169</v>
      </c>
      <c r="N310" s="14">
        <v>10</v>
      </c>
      <c r="O310" s="14">
        <v>3</v>
      </c>
      <c r="P310" s="15" t="s">
        <v>167</v>
      </c>
      <c r="Q310" s="13" t="s">
        <v>2</v>
      </c>
      <c r="R310" s="35">
        <v>2374782</v>
      </c>
      <c r="S310" s="33"/>
    </row>
    <row r="311" spans="1:20" ht="57.75" customHeight="1" x14ac:dyDescent="0.25">
      <c r="A311" s="5"/>
      <c r="B311" s="7"/>
      <c r="C311" s="8">
        <v>1000</v>
      </c>
      <c r="D311" s="8">
        <v>1003</v>
      </c>
      <c r="E311" s="8">
        <v>1003</v>
      </c>
      <c r="F311" s="8" t="s">
        <v>47</v>
      </c>
      <c r="G311" s="8" t="s">
        <v>67</v>
      </c>
      <c r="H311" s="8" t="s">
        <v>67</v>
      </c>
      <c r="I311" s="8" t="s">
        <v>168</v>
      </c>
      <c r="J311" s="12" t="s">
        <v>168</v>
      </c>
      <c r="K311" s="65">
        <v>810</v>
      </c>
      <c r="L311" s="79"/>
      <c r="M311" s="34" t="s">
        <v>146</v>
      </c>
      <c r="N311" s="14">
        <v>10</v>
      </c>
      <c r="O311" s="14">
        <v>3</v>
      </c>
      <c r="P311" s="15" t="s">
        <v>167</v>
      </c>
      <c r="Q311" s="13">
        <v>810</v>
      </c>
      <c r="R311" s="35">
        <v>2374782</v>
      </c>
      <c r="S311" s="33"/>
    </row>
    <row r="312" spans="1:20" ht="108" customHeight="1" x14ac:dyDescent="0.25">
      <c r="A312" s="5"/>
      <c r="B312" s="83" t="s">
        <v>165</v>
      </c>
      <c r="C312" s="83"/>
      <c r="D312" s="83"/>
      <c r="E312" s="11">
        <v>1003</v>
      </c>
      <c r="F312" s="84"/>
      <c r="G312" s="84"/>
      <c r="H312" s="84"/>
      <c r="I312" s="84"/>
      <c r="J312" s="10" t="s">
        <v>165</v>
      </c>
      <c r="K312" s="65">
        <v>310</v>
      </c>
      <c r="L312" s="79"/>
      <c r="M312" s="34" t="s">
        <v>166</v>
      </c>
      <c r="N312" s="14">
        <v>10</v>
      </c>
      <c r="O312" s="14">
        <v>3</v>
      </c>
      <c r="P312" s="15" t="s">
        <v>164</v>
      </c>
      <c r="Q312" s="13" t="s">
        <v>2</v>
      </c>
      <c r="R312" s="35">
        <v>19030</v>
      </c>
      <c r="S312" s="33"/>
    </row>
    <row r="313" spans="1:20" ht="31.5" customHeight="1" x14ac:dyDescent="0.25">
      <c r="A313" s="5"/>
      <c r="B313" s="7"/>
      <c r="C313" s="8">
        <v>1000</v>
      </c>
      <c r="D313" s="8">
        <v>1003</v>
      </c>
      <c r="E313" s="8">
        <v>1003</v>
      </c>
      <c r="F313" s="8" t="s">
        <v>47</v>
      </c>
      <c r="G313" s="8" t="s">
        <v>67</v>
      </c>
      <c r="H313" s="8" t="s">
        <v>67</v>
      </c>
      <c r="I313" s="8" t="s">
        <v>165</v>
      </c>
      <c r="J313" s="12" t="s">
        <v>165</v>
      </c>
      <c r="K313" s="65">
        <v>240</v>
      </c>
      <c r="L313" s="79"/>
      <c r="M313" s="34" t="s">
        <v>12</v>
      </c>
      <c r="N313" s="14">
        <v>10</v>
      </c>
      <c r="O313" s="14">
        <v>3</v>
      </c>
      <c r="P313" s="15" t="s">
        <v>164</v>
      </c>
      <c r="Q313" s="13">
        <v>240</v>
      </c>
      <c r="R313" s="35">
        <v>100</v>
      </c>
      <c r="S313" s="33"/>
    </row>
    <row r="314" spans="1:20" ht="32.25" customHeight="1" x14ac:dyDescent="0.25">
      <c r="A314" s="5"/>
      <c r="B314" s="7"/>
      <c r="C314" s="8">
        <v>1000</v>
      </c>
      <c r="D314" s="8">
        <v>1003</v>
      </c>
      <c r="E314" s="8"/>
      <c r="F314" s="8" t="s">
        <v>47</v>
      </c>
      <c r="G314" s="8" t="s">
        <v>67</v>
      </c>
      <c r="H314" s="8" t="s">
        <v>67</v>
      </c>
      <c r="I314" s="8" t="s">
        <v>165</v>
      </c>
      <c r="J314" s="12" t="s">
        <v>165</v>
      </c>
      <c r="K314" s="65">
        <v>310</v>
      </c>
      <c r="L314" s="79"/>
      <c r="M314" s="34" t="s">
        <v>65</v>
      </c>
      <c r="N314" s="14">
        <v>10</v>
      </c>
      <c r="O314" s="14">
        <v>3</v>
      </c>
      <c r="P314" s="15" t="s">
        <v>164</v>
      </c>
      <c r="Q314" s="13">
        <v>310</v>
      </c>
      <c r="R314" s="35">
        <v>18930</v>
      </c>
      <c r="S314" s="33"/>
    </row>
    <row r="315" spans="1:20" ht="136.5" customHeight="1" x14ac:dyDescent="0.25">
      <c r="A315" s="5"/>
      <c r="B315" s="83" t="s">
        <v>162</v>
      </c>
      <c r="C315" s="83"/>
      <c r="D315" s="83"/>
      <c r="E315" s="11">
        <v>1003</v>
      </c>
      <c r="F315" s="84"/>
      <c r="G315" s="84"/>
      <c r="H315" s="84"/>
      <c r="I315" s="84"/>
      <c r="J315" s="10" t="s">
        <v>162</v>
      </c>
      <c r="K315" s="65">
        <v>310</v>
      </c>
      <c r="L315" s="79"/>
      <c r="M315" s="34" t="s">
        <v>163</v>
      </c>
      <c r="N315" s="14">
        <v>10</v>
      </c>
      <c r="O315" s="14">
        <v>3</v>
      </c>
      <c r="P315" s="15" t="s">
        <v>161</v>
      </c>
      <c r="Q315" s="13" t="s">
        <v>2</v>
      </c>
      <c r="R315" s="35">
        <v>12713544</v>
      </c>
      <c r="S315" s="33"/>
    </row>
    <row r="316" spans="1:20" ht="31.5" customHeight="1" x14ac:dyDescent="0.25">
      <c r="A316" s="5"/>
      <c r="B316" s="7"/>
      <c r="C316" s="8">
        <v>1000</v>
      </c>
      <c r="D316" s="8">
        <v>1003</v>
      </c>
      <c r="E316" s="8">
        <v>1003</v>
      </c>
      <c r="F316" s="8" t="s">
        <v>47</v>
      </c>
      <c r="G316" s="8" t="s">
        <v>67</v>
      </c>
      <c r="H316" s="8" t="s">
        <v>67</v>
      </c>
      <c r="I316" s="8" t="s">
        <v>162</v>
      </c>
      <c r="J316" s="12" t="s">
        <v>162</v>
      </c>
      <c r="K316" s="65">
        <v>240</v>
      </c>
      <c r="L316" s="79"/>
      <c r="M316" s="34" t="s">
        <v>12</v>
      </c>
      <c r="N316" s="14">
        <v>10</v>
      </c>
      <c r="O316" s="14">
        <v>3</v>
      </c>
      <c r="P316" s="15" t="s">
        <v>161</v>
      </c>
      <c r="Q316" s="13">
        <v>240</v>
      </c>
      <c r="R316" s="35">
        <v>18500</v>
      </c>
      <c r="S316" s="33"/>
    </row>
    <row r="317" spans="1:20" ht="32.25" customHeight="1" x14ac:dyDescent="0.25">
      <c r="A317" s="5"/>
      <c r="B317" s="7"/>
      <c r="C317" s="8">
        <v>1000</v>
      </c>
      <c r="D317" s="8">
        <v>1003</v>
      </c>
      <c r="E317" s="8"/>
      <c r="F317" s="8" t="s">
        <v>47</v>
      </c>
      <c r="G317" s="8" t="s">
        <v>67</v>
      </c>
      <c r="H317" s="8" t="s">
        <v>67</v>
      </c>
      <c r="I317" s="8" t="s">
        <v>162</v>
      </c>
      <c r="J317" s="12" t="s">
        <v>162</v>
      </c>
      <c r="K317" s="65">
        <v>310</v>
      </c>
      <c r="L317" s="79"/>
      <c r="M317" s="34" t="s">
        <v>65</v>
      </c>
      <c r="N317" s="14">
        <v>10</v>
      </c>
      <c r="O317" s="14">
        <v>3</v>
      </c>
      <c r="P317" s="15" t="s">
        <v>161</v>
      </c>
      <c r="Q317" s="13">
        <v>310</v>
      </c>
      <c r="R317" s="35">
        <v>12695044</v>
      </c>
      <c r="S317" s="33"/>
    </row>
    <row r="318" spans="1:20" ht="46.5" customHeight="1" x14ac:dyDescent="0.25">
      <c r="A318" s="5"/>
      <c r="B318" s="83" t="s">
        <v>159</v>
      </c>
      <c r="C318" s="83"/>
      <c r="D318" s="83"/>
      <c r="E318" s="11">
        <v>1003</v>
      </c>
      <c r="F318" s="84"/>
      <c r="G318" s="84"/>
      <c r="H318" s="84"/>
      <c r="I318" s="84"/>
      <c r="J318" s="10" t="s">
        <v>159</v>
      </c>
      <c r="K318" s="65">
        <v>810</v>
      </c>
      <c r="L318" s="79"/>
      <c r="M318" s="34" t="s">
        <v>160</v>
      </c>
      <c r="N318" s="14">
        <v>10</v>
      </c>
      <c r="O318" s="14">
        <v>3</v>
      </c>
      <c r="P318" s="15" t="s">
        <v>158</v>
      </c>
      <c r="Q318" s="13" t="s">
        <v>2</v>
      </c>
      <c r="R318" s="35">
        <v>1436397</v>
      </c>
      <c r="S318" s="33"/>
    </row>
    <row r="319" spans="1:20" ht="61.5" customHeight="1" x14ac:dyDescent="0.25">
      <c r="A319" s="5"/>
      <c r="B319" s="7"/>
      <c r="C319" s="8">
        <v>1000</v>
      </c>
      <c r="D319" s="8">
        <v>1003</v>
      </c>
      <c r="E319" s="8">
        <v>1003</v>
      </c>
      <c r="F319" s="8" t="s">
        <v>47</v>
      </c>
      <c r="G319" s="8" t="s">
        <v>67</v>
      </c>
      <c r="H319" s="8" t="s">
        <v>67</v>
      </c>
      <c r="I319" s="8" t="s">
        <v>159</v>
      </c>
      <c r="J319" s="12" t="s">
        <v>159</v>
      </c>
      <c r="K319" s="65">
        <v>810</v>
      </c>
      <c r="L319" s="79"/>
      <c r="M319" s="34" t="s">
        <v>146</v>
      </c>
      <c r="N319" s="14">
        <v>10</v>
      </c>
      <c r="O319" s="14">
        <v>3</v>
      </c>
      <c r="P319" s="15" t="s">
        <v>158</v>
      </c>
      <c r="Q319" s="13">
        <v>810</v>
      </c>
      <c r="R319" s="35">
        <v>1436397</v>
      </c>
      <c r="S319" s="33"/>
    </row>
    <row r="320" spans="1:20" ht="45.75" customHeight="1" x14ac:dyDescent="0.25">
      <c r="A320" s="5"/>
      <c r="B320" s="83" t="s">
        <v>156</v>
      </c>
      <c r="C320" s="83"/>
      <c r="D320" s="83"/>
      <c r="E320" s="11">
        <v>1003</v>
      </c>
      <c r="F320" s="84"/>
      <c r="G320" s="84"/>
      <c r="H320" s="84"/>
      <c r="I320" s="84"/>
      <c r="J320" s="10" t="s">
        <v>156</v>
      </c>
      <c r="K320" s="65">
        <v>310</v>
      </c>
      <c r="L320" s="79"/>
      <c r="M320" s="34" t="s">
        <v>157</v>
      </c>
      <c r="N320" s="14">
        <v>10</v>
      </c>
      <c r="O320" s="14">
        <v>3</v>
      </c>
      <c r="P320" s="15" t="s">
        <v>155</v>
      </c>
      <c r="Q320" s="13" t="s">
        <v>2</v>
      </c>
      <c r="R320" s="35">
        <v>274961</v>
      </c>
      <c r="S320" s="33"/>
    </row>
    <row r="321" spans="1:19" ht="32.25" customHeight="1" x14ac:dyDescent="0.25">
      <c r="A321" s="5"/>
      <c r="B321" s="7"/>
      <c r="C321" s="8">
        <v>1000</v>
      </c>
      <c r="D321" s="8">
        <v>1003</v>
      </c>
      <c r="E321" s="8">
        <v>1003</v>
      </c>
      <c r="F321" s="8" t="s">
        <v>47</v>
      </c>
      <c r="G321" s="8" t="s">
        <v>67</v>
      </c>
      <c r="H321" s="8" t="s">
        <v>67</v>
      </c>
      <c r="I321" s="8" t="s">
        <v>156</v>
      </c>
      <c r="J321" s="12" t="s">
        <v>156</v>
      </c>
      <c r="K321" s="65">
        <v>240</v>
      </c>
      <c r="L321" s="79"/>
      <c r="M321" s="34" t="s">
        <v>12</v>
      </c>
      <c r="N321" s="14">
        <v>10</v>
      </c>
      <c r="O321" s="14">
        <v>3</v>
      </c>
      <c r="P321" s="15" t="s">
        <v>155</v>
      </c>
      <c r="Q321" s="13">
        <v>240</v>
      </c>
      <c r="R321" s="35">
        <v>3000</v>
      </c>
      <c r="S321" s="33"/>
    </row>
    <row r="322" spans="1:19" ht="32.25" customHeight="1" x14ac:dyDescent="0.25">
      <c r="A322" s="5"/>
      <c r="B322" s="7"/>
      <c r="C322" s="8">
        <v>1000</v>
      </c>
      <c r="D322" s="8">
        <v>1003</v>
      </c>
      <c r="E322" s="8"/>
      <c r="F322" s="8" t="s">
        <v>47</v>
      </c>
      <c r="G322" s="8" t="s">
        <v>67</v>
      </c>
      <c r="H322" s="8" t="s">
        <v>67</v>
      </c>
      <c r="I322" s="8" t="s">
        <v>156</v>
      </c>
      <c r="J322" s="12" t="s">
        <v>156</v>
      </c>
      <c r="K322" s="65">
        <v>310</v>
      </c>
      <c r="L322" s="79"/>
      <c r="M322" s="34" t="s">
        <v>65</v>
      </c>
      <c r="N322" s="14">
        <v>10</v>
      </c>
      <c r="O322" s="14">
        <v>3</v>
      </c>
      <c r="P322" s="15" t="s">
        <v>155</v>
      </c>
      <c r="Q322" s="13">
        <v>310</v>
      </c>
      <c r="R322" s="35">
        <v>271961</v>
      </c>
      <c r="S322" s="33"/>
    </row>
    <row r="323" spans="1:19" ht="46.5" customHeight="1" x14ac:dyDescent="0.25">
      <c r="A323" s="5"/>
      <c r="B323" s="83" t="s">
        <v>153</v>
      </c>
      <c r="C323" s="83"/>
      <c r="D323" s="83"/>
      <c r="E323" s="11">
        <v>1003</v>
      </c>
      <c r="F323" s="84"/>
      <c r="G323" s="84"/>
      <c r="H323" s="84"/>
      <c r="I323" s="84"/>
      <c r="J323" s="10" t="s">
        <v>153</v>
      </c>
      <c r="K323" s="65">
        <v>310</v>
      </c>
      <c r="L323" s="79"/>
      <c r="M323" s="34" t="s">
        <v>154</v>
      </c>
      <c r="N323" s="14">
        <v>10</v>
      </c>
      <c r="O323" s="14">
        <v>3</v>
      </c>
      <c r="P323" s="15" t="s">
        <v>152</v>
      </c>
      <c r="Q323" s="13" t="s">
        <v>2</v>
      </c>
      <c r="R323" s="35">
        <v>1445045</v>
      </c>
      <c r="S323" s="33"/>
    </row>
    <row r="324" spans="1:19" ht="31.5" customHeight="1" x14ac:dyDescent="0.25">
      <c r="A324" s="5"/>
      <c r="B324" s="7"/>
      <c r="C324" s="8">
        <v>1000</v>
      </c>
      <c r="D324" s="8">
        <v>1003</v>
      </c>
      <c r="E324" s="8">
        <v>1003</v>
      </c>
      <c r="F324" s="8" t="s">
        <v>47</v>
      </c>
      <c r="G324" s="8" t="s">
        <v>67</v>
      </c>
      <c r="H324" s="8" t="s">
        <v>67</v>
      </c>
      <c r="I324" s="8" t="s">
        <v>153</v>
      </c>
      <c r="J324" s="12" t="s">
        <v>153</v>
      </c>
      <c r="K324" s="65">
        <v>240</v>
      </c>
      <c r="L324" s="79"/>
      <c r="M324" s="34" t="s">
        <v>12</v>
      </c>
      <c r="N324" s="14">
        <v>10</v>
      </c>
      <c r="O324" s="14">
        <v>3</v>
      </c>
      <c r="P324" s="15" t="s">
        <v>152</v>
      </c>
      <c r="Q324" s="13">
        <v>240</v>
      </c>
      <c r="R324" s="35">
        <v>25000</v>
      </c>
      <c r="S324" s="33"/>
    </row>
    <row r="325" spans="1:19" ht="32.25" customHeight="1" x14ac:dyDescent="0.25">
      <c r="A325" s="5"/>
      <c r="B325" s="7"/>
      <c r="C325" s="8">
        <v>1000</v>
      </c>
      <c r="D325" s="8">
        <v>1003</v>
      </c>
      <c r="E325" s="8"/>
      <c r="F325" s="8" t="s">
        <v>47</v>
      </c>
      <c r="G325" s="8" t="s">
        <v>67</v>
      </c>
      <c r="H325" s="8" t="s">
        <v>67</v>
      </c>
      <c r="I325" s="8" t="s">
        <v>153</v>
      </c>
      <c r="J325" s="12" t="s">
        <v>153</v>
      </c>
      <c r="K325" s="65">
        <v>310</v>
      </c>
      <c r="L325" s="79"/>
      <c r="M325" s="34" t="s">
        <v>65</v>
      </c>
      <c r="N325" s="14">
        <v>10</v>
      </c>
      <c r="O325" s="14">
        <v>3</v>
      </c>
      <c r="P325" s="15" t="s">
        <v>152</v>
      </c>
      <c r="Q325" s="13">
        <v>310</v>
      </c>
      <c r="R325" s="35">
        <v>1420045</v>
      </c>
      <c r="S325" s="33"/>
    </row>
    <row r="326" spans="1:19" ht="45" customHeight="1" x14ac:dyDescent="0.25">
      <c r="A326" s="5"/>
      <c r="B326" s="83" t="s">
        <v>150</v>
      </c>
      <c r="C326" s="83"/>
      <c r="D326" s="83"/>
      <c r="E326" s="11">
        <v>1003</v>
      </c>
      <c r="F326" s="84"/>
      <c r="G326" s="84"/>
      <c r="H326" s="84"/>
      <c r="I326" s="84"/>
      <c r="J326" s="10" t="s">
        <v>150</v>
      </c>
      <c r="K326" s="65">
        <v>810</v>
      </c>
      <c r="L326" s="79"/>
      <c r="M326" s="34" t="s">
        <v>151</v>
      </c>
      <c r="N326" s="14">
        <v>10</v>
      </c>
      <c r="O326" s="14">
        <v>3</v>
      </c>
      <c r="P326" s="15" t="s">
        <v>149</v>
      </c>
      <c r="Q326" s="13" t="s">
        <v>2</v>
      </c>
      <c r="R326" s="35">
        <v>1180042</v>
      </c>
      <c r="S326" s="33"/>
    </row>
    <row r="327" spans="1:19" ht="34.5" customHeight="1" x14ac:dyDescent="0.25">
      <c r="A327" s="5"/>
      <c r="B327" s="7"/>
      <c r="C327" s="8">
        <v>1000</v>
      </c>
      <c r="D327" s="8">
        <v>1003</v>
      </c>
      <c r="E327" s="8">
        <v>1003</v>
      </c>
      <c r="F327" s="8" t="s">
        <v>47</v>
      </c>
      <c r="G327" s="8" t="s">
        <v>67</v>
      </c>
      <c r="H327" s="8" t="s">
        <v>67</v>
      </c>
      <c r="I327" s="8" t="s">
        <v>150</v>
      </c>
      <c r="J327" s="12" t="s">
        <v>150</v>
      </c>
      <c r="K327" s="65">
        <v>810</v>
      </c>
      <c r="L327" s="79"/>
      <c r="M327" s="34" t="s">
        <v>139</v>
      </c>
      <c r="N327" s="14">
        <v>10</v>
      </c>
      <c r="O327" s="14">
        <v>3</v>
      </c>
      <c r="P327" s="15" t="s">
        <v>149</v>
      </c>
      <c r="Q327" s="13">
        <v>320</v>
      </c>
      <c r="R327" s="35">
        <v>1180042</v>
      </c>
      <c r="S327" s="33"/>
    </row>
    <row r="328" spans="1:19" ht="33" customHeight="1" x14ac:dyDescent="0.25">
      <c r="A328" s="5"/>
      <c r="B328" s="83" t="s">
        <v>147</v>
      </c>
      <c r="C328" s="83"/>
      <c r="D328" s="83"/>
      <c r="E328" s="11">
        <v>1003</v>
      </c>
      <c r="F328" s="84"/>
      <c r="G328" s="84"/>
      <c r="H328" s="84"/>
      <c r="I328" s="84"/>
      <c r="J328" s="10" t="s">
        <v>147</v>
      </c>
      <c r="K328" s="65">
        <v>810</v>
      </c>
      <c r="L328" s="79"/>
      <c r="M328" s="34" t="s">
        <v>148</v>
      </c>
      <c r="N328" s="14">
        <v>10</v>
      </c>
      <c r="O328" s="14">
        <v>3</v>
      </c>
      <c r="P328" s="15" t="s">
        <v>145</v>
      </c>
      <c r="Q328" s="13" t="s">
        <v>2</v>
      </c>
      <c r="R328" s="35">
        <v>32363163</v>
      </c>
      <c r="S328" s="33"/>
    </row>
    <row r="329" spans="1:19" ht="30.75" customHeight="1" x14ac:dyDescent="0.25">
      <c r="A329" s="5"/>
      <c r="B329" s="7"/>
      <c r="C329" s="8">
        <v>1000</v>
      </c>
      <c r="D329" s="8">
        <v>1003</v>
      </c>
      <c r="E329" s="8">
        <v>1003</v>
      </c>
      <c r="F329" s="8" t="s">
        <v>47</v>
      </c>
      <c r="G329" s="8" t="s">
        <v>67</v>
      </c>
      <c r="H329" s="8" t="s">
        <v>67</v>
      </c>
      <c r="I329" s="8" t="s">
        <v>147</v>
      </c>
      <c r="J329" s="12" t="s">
        <v>147</v>
      </c>
      <c r="K329" s="65">
        <v>240</v>
      </c>
      <c r="L329" s="79"/>
      <c r="M329" s="34" t="s">
        <v>12</v>
      </c>
      <c r="N329" s="14">
        <v>10</v>
      </c>
      <c r="O329" s="14">
        <v>3</v>
      </c>
      <c r="P329" s="15" t="s">
        <v>145</v>
      </c>
      <c r="Q329" s="13">
        <v>240</v>
      </c>
      <c r="R329" s="35">
        <v>217950</v>
      </c>
      <c r="S329" s="33"/>
    </row>
    <row r="330" spans="1:19" ht="32.25" customHeight="1" x14ac:dyDescent="0.25">
      <c r="A330" s="5"/>
      <c r="B330" s="7"/>
      <c r="C330" s="8">
        <v>1000</v>
      </c>
      <c r="D330" s="8">
        <v>1003</v>
      </c>
      <c r="E330" s="8"/>
      <c r="F330" s="8" t="s">
        <v>47</v>
      </c>
      <c r="G330" s="8" t="s">
        <v>67</v>
      </c>
      <c r="H330" s="8" t="s">
        <v>67</v>
      </c>
      <c r="I330" s="8" t="s">
        <v>147</v>
      </c>
      <c r="J330" s="12" t="s">
        <v>147</v>
      </c>
      <c r="K330" s="65">
        <v>310</v>
      </c>
      <c r="L330" s="79"/>
      <c r="M330" s="34" t="s">
        <v>65</v>
      </c>
      <c r="N330" s="14">
        <v>10</v>
      </c>
      <c r="O330" s="14">
        <v>3</v>
      </c>
      <c r="P330" s="15" t="s">
        <v>145</v>
      </c>
      <c r="Q330" s="13">
        <v>310</v>
      </c>
      <c r="R330" s="35">
        <v>24589995</v>
      </c>
      <c r="S330" s="33"/>
    </row>
    <row r="331" spans="1:19" ht="61.5" customHeight="1" x14ac:dyDescent="0.25">
      <c r="A331" s="5"/>
      <c r="B331" s="7"/>
      <c r="C331" s="8">
        <v>1000</v>
      </c>
      <c r="D331" s="8">
        <v>1003</v>
      </c>
      <c r="E331" s="8"/>
      <c r="F331" s="8" t="s">
        <v>47</v>
      </c>
      <c r="G331" s="8" t="s">
        <v>67</v>
      </c>
      <c r="H331" s="8" t="s">
        <v>67</v>
      </c>
      <c r="I331" s="8" t="s">
        <v>147</v>
      </c>
      <c r="J331" s="12" t="s">
        <v>147</v>
      </c>
      <c r="K331" s="65">
        <v>810</v>
      </c>
      <c r="L331" s="79"/>
      <c r="M331" s="34" t="s">
        <v>146</v>
      </c>
      <c r="N331" s="14">
        <v>10</v>
      </c>
      <c r="O331" s="14">
        <v>3</v>
      </c>
      <c r="P331" s="15" t="s">
        <v>145</v>
      </c>
      <c r="Q331" s="13">
        <v>810</v>
      </c>
      <c r="R331" s="35">
        <v>7555218</v>
      </c>
      <c r="S331" s="33"/>
    </row>
    <row r="332" spans="1:19" ht="21.75" customHeight="1" x14ac:dyDescent="0.25">
      <c r="A332" s="5"/>
      <c r="B332" s="83" t="s">
        <v>143</v>
      </c>
      <c r="C332" s="83"/>
      <c r="D332" s="83"/>
      <c r="E332" s="11">
        <v>1003</v>
      </c>
      <c r="F332" s="84"/>
      <c r="G332" s="84"/>
      <c r="H332" s="84"/>
      <c r="I332" s="84"/>
      <c r="J332" s="10" t="s">
        <v>143</v>
      </c>
      <c r="K332" s="65">
        <v>310</v>
      </c>
      <c r="L332" s="79"/>
      <c r="M332" s="34" t="s">
        <v>144</v>
      </c>
      <c r="N332" s="14">
        <v>10</v>
      </c>
      <c r="O332" s="14">
        <v>3</v>
      </c>
      <c r="P332" s="15" t="s">
        <v>142</v>
      </c>
      <c r="Q332" s="13" t="s">
        <v>2</v>
      </c>
      <c r="R332" s="35">
        <v>228747</v>
      </c>
      <c r="S332" s="33"/>
    </row>
    <row r="333" spans="1:19" ht="29.25" customHeight="1" x14ac:dyDescent="0.25">
      <c r="A333" s="5"/>
      <c r="B333" s="7"/>
      <c r="C333" s="8">
        <v>1000</v>
      </c>
      <c r="D333" s="8">
        <v>1003</v>
      </c>
      <c r="E333" s="8">
        <v>1003</v>
      </c>
      <c r="F333" s="8" t="s">
        <v>47</v>
      </c>
      <c r="G333" s="8" t="s">
        <v>67</v>
      </c>
      <c r="H333" s="8" t="s">
        <v>67</v>
      </c>
      <c r="I333" s="8" t="s">
        <v>143</v>
      </c>
      <c r="J333" s="12" t="s">
        <v>143</v>
      </c>
      <c r="K333" s="65">
        <v>240</v>
      </c>
      <c r="L333" s="79"/>
      <c r="M333" s="34" t="s">
        <v>12</v>
      </c>
      <c r="N333" s="14">
        <v>10</v>
      </c>
      <c r="O333" s="14">
        <v>3</v>
      </c>
      <c r="P333" s="15" t="s">
        <v>142</v>
      </c>
      <c r="Q333" s="13">
        <v>240</v>
      </c>
      <c r="R333" s="35">
        <v>4000</v>
      </c>
      <c r="S333" s="33"/>
    </row>
    <row r="334" spans="1:19" ht="32.25" customHeight="1" x14ac:dyDescent="0.25">
      <c r="A334" s="5"/>
      <c r="B334" s="7"/>
      <c r="C334" s="8">
        <v>1000</v>
      </c>
      <c r="D334" s="8">
        <v>1003</v>
      </c>
      <c r="E334" s="8"/>
      <c r="F334" s="8" t="s">
        <v>47</v>
      </c>
      <c r="G334" s="8" t="s">
        <v>67</v>
      </c>
      <c r="H334" s="8" t="s">
        <v>67</v>
      </c>
      <c r="I334" s="8" t="s">
        <v>143</v>
      </c>
      <c r="J334" s="12" t="s">
        <v>143</v>
      </c>
      <c r="K334" s="65">
        <v>310</v>
      </c>
      <c r="L334" s="79"/>
      <c r="M334" s="34" t="s">
        <v>65</v>
      </c>
      <c r="N334" s="14">
        <v>10</v>
      </c>
      <c r="O334" s="14">
        <v>3</v>
      </c>
      <c r="P334" s="15" t="s">
        <v>142</v>
      </c>
      <c r="Q334" s="13">
        <v>310</v>
      </c>
      <c r="R334" s="35">
        <v>171974</v>
      </c>
      <c r="S334" s="33"/>
    </row>
    <row r="335" spans="1:19" ht="61.5" customHeight="1" x14ac:dyDescent="0.25">
      <c r="A335" s="5"/>
      <c r="B335" s="74"/>
      <c r="C335" s="72"/>
      <c r="D335" s="72"/>
      <c r="E335" s="11"/>
      <c r="F335" s="72"/>
      <c r="G335" s="72"/>
      <c r="H335" s="72"/>
      <c r="I335" s="72"/>
      <c r="J335" s="10"/>
      <c r="K335" s="65"/>
      <c r="L335" s="79"/>
      <c r="M335" s="34" t="s">
        <v>146</v>
      </c>
      <c r="N335" s="14">
        <v>10</v>
      </c>
      <c r="O335" s="14">
        <v>3</v>
      </c>
      <c r="P335" s="15" t="s">
        <v>142</v>
      </c>
      <c r="Q335" s="13">
        <v>810</v>
      </c>
      <c r="R335" s="35">
        <v>52773</v>
      </c>
      <c r="S335" s="33"/>
    </row>
    <row r="336" spans="1:19" ht="30.75" customHeight="1" x14ac:dyDescent="0.25">
      <c r="A336" s="5"/>
      <c r="B336" s="83" t="s">
        <v>140</v>
      </c>
      <c r="C336" s="83"/>
      <c r="D336" s="83"/>
      <c r="E336" s="11">
        <v>1003</v>
      </c>
      <c r="F336" s="84"/>
      <c r="G336" s="84"/>
      <c r="H336" s="84"/>
      <c r="I336" s="84"/>
      <c r="J336" s="10" t="s">
        <v>140</v>
      </c>
      <c r="K336" s="65">
        <v>320</v>
      </c>
      <c r="L336" s="79"/>
      <c r="M336" s="34" t="s">
        <v>141</v>
      </c>
      <c r="N336" s="14">
        <v>10</v>
      </c>
      <c r="O336" s="14">
        <v>3</v>
      </c>
      <c r="P336" s="15" t="s">
        <v>138</v>
      </c>
      <c r="Q336" s="13" t="s">
        <v>2</v>
      </c>
      <c r="R336" s="35">
        <v>9600</v>
      </c>
      <c r="S336" s="33"/>
    </row>
    <row r="337" spans="1:19" ht="28.5" customHeight="1" x14ac:dyDescent="0.25">
      <c r="A337" s="5"/>
      <c r="B337" s="7"/>
      <c r="C337" s="8">
        <v>1000</v>
      </c>
      <c r="D337" s="8">
        <v>1003</v>
      </c>
      <c r="E337" s="8">
        <v>1003</v>
      </c>
      <c r="F337" s="8" t="s">
        <v>47</v>
      </c>
      <c r="G337" s="8" t="s">
        <v>67</v>
      </c>
      <c r="H337" s="8" t="s">
        <v>67</v>
      </c>
      <c r="I337" s="8" t="s">
        <v>140</v>
      </c>
      <c r="J337" s="12" t="s">
        <v>140</v>
      </c>
      <c r="K337" s="65">
        <v>320</v>
      </c>
      <c r="L337" s="79"/>
      <c r="M337" s="34" t="s">
        <v>139</v>
      </c>
      <c r="N337" s="14">
        <v>10</v>
      </c>
      <c r="O337" s="14">
        <v>3</v>
      </c>
      <c r="P337" s="15" t="s">
        <v>138</v>
      </c>
      <c r="Q337" s="13">
        <v>320</v>
      </c>
      <c r="R337" s="35">
        <v>9600</v>
      </c>
      <c r="S337" s="33"/>
    </row>
    <row r="338" spans="1:19" ht="45" customHeight="1" x14ac:dyDescent="0.25">
      <c r="A338" s="5"/>
      <c r="B338" s="83" t="s">
        <v>136</v>
      </c>
      <c r="C338" s="83"/>
      <c r="D338" s="83"/>
      <c r="E338" s="11">
        <v>1003</v>
      </c>
      <c r="F338" s="84"/>
      <c r="G338" s="84"/>
      <c r="H338" s="84"/>
      <c r="I338" s="84"/>
      <c r="J338" s="10" t="s">
        <v>136</v>
      </c>
      <c r="K338" s="65">
        <v>310</v>
      </c>
      <c r="L338" s="79"/>
      <c r="M338" s="34" t="s">
        <v>137</v>
      </c>
      <c r="N338" s="14">
        <v>10</v>
      </c>
      <c r="O338" s="14">
        <v>3</v>
      </c>
      <c r="P338" s="15" t="s">
        <v>135</v>
      </c>
      <c r="Q338" s="13" t="s">
        <v>2</v>
      </c>
      <c r="R338" s="35">
        <v>15183488</v>
      </c>
      <c r="S338" s="33"/>
    </row>
    <row r="339" spans="1:19" ht="30.75" customHeight="1" x14ac:dyDescent="0.25">
      <c r="A339" s="5"/>
      <c r="B339" s="7"/>
      <c r="C339" s="8">
        <v>1000</v>
      </c>
      <c r="D339" s="8">
        <v>1003</v>
      </c>
      <c r="E339" s="8">
        <v>1003</v>
      </c>
      <c r="F339" s="8" t="s">
        <v>47</v>
      </c>
      <c r="G339" s="8" t="s">
        <v>67</v>
      </c>
      <c r="H339" s="8" t="s">
        <v>67</v>
      </c>
      <c r="I339" s="8" t="s">
        <v>136</v>
      </c>
      <c r="J339" s="12" t="s">
        <v>136</v>
      </c>
      <c r="K339" s="65">
        <v>240</v>
      </c>
      <c r="L339" s="79"/>
      <c r="M339" s="34" t="s">
        <v>12</v>
      </c>
      <c r="N339" s="14">
        <v>10</v>
      </c>
      <c r="O339" s="14">
        <v>3</v>
      </c>
      <c r="P339" s="15" t="s">
        <v>135</v>
      </c>
      <c r="Q339" s="13">
        <v>240</v>
      </c>
      <c r="R339" s="35">
        <v>23000</v>
      </c>
      <c r="S339" s="33"/>
    </row>
    <row r="340" spans="1:19" ht="32.25" customHeight="1" x14ac:dyDescent="0.25">
      <c r="A340" s="5"/>
      <c r="B340" s="7"/>
      <c r="C340" s="8">
        <v>1000</v>
      </c>
      <c r="D340" s="8">
        <v>1003</v>
      </c>
      <c r="E340" s="8"/>
      <c r="F340" s="8" t="s">
        <v>47</v>
      </c>
      <c r="G340" s="8" t="s">
        <v>67</v>
      </c>
      <c r="H340" s="8" t="s">
        <v>67</v>
      </c>
      <c r="I340" s="8" t="s">
        <v>136</v>
      </c>
      <c r="J340" s="12" t="s">
        <v>136</v>
      </c>
      <c r="K340" s="65">
        <v>310</v>
      </c>
      <c r="L340" s="79"/>
      <c r="M340" s="34" t="s">
        <v>65</v>
      </c>
      <c r="N340" s="14">
        <v>10</v>
      </c>
      <c r="O340" s="14">
        <v>3</v>
      </c>
      <c r="P340" s="15" t="s">
        <v>135</v>
      </c>
      <c r="Q340" s="13">
        <v>310</v>
      </c>
      <c r="R340" s="35">
        <v>15160488</v>
      </c>
      <c r="S340" s="33"/>
    </row>
    <row r="341" spans="1:19" ht="47.25" customHeight="1" x14ac:dyDescent="0.25">
      <c r="A341" s="5"/>
      <c r="B341" s="83" t="s">
        <v>133</v>
      </c>
      <c r="C341" s="83"/>
      <c r="D341" s="83"/>
      <c r="E341" s="11">
        <v>1003</v>
      </c>
      <c r="F341" s="84"/>
      <c r="G341" s="84"/>
      <c r="H341" s="84"/>
      <c r="I341" s="84"/>
      <c r="J341" s="10" t="s">
        <v>133</v>
      </c>
      <c r="K341" s="65">
        <v>310</v>
      </c>
      <c r="L341" s="79"/>
      <c r="M341" s="34" t="s">
        <v>134</v>
      </c>
      <c r="N341" s="14">
        <v>10</v>
      </c>
      <c r="O341" s="14">
        <v>3</v>
      </c>
      <c r="P341" s="15" t="s">
        <v>132</v>
      </c>
      <c r="Q341" s="13" t="s">
        <v>2</v>
      </c>
      <c r="R341" s="35">
        <v>100000</v>
      </c>
      <c r="S341" s="33"/>
    </row>
    <row r="342" spans="1:19" ht="32.25" customHeight="1" x14ac:dyDescent="0.25">
      <c r="A342" s="5"/>
      <c r="B342" s="7"/>
      <c r="C342" s="8">
        <v>1000</v>
      </c>
      <c r="D342" s="8">
        <v>1003</v>
      </c>
      <c r="E342" s="8">
        <v>1003</v>
      </c>
      <c r="F342" s="8" t="s">
        <v>47</v>
      </c>
      <c r="G342" s="8" t="s">
        <v>67</v>
      </c>
      <c r="H342" s="8" t="s">
        <v>67</v>
      </c>
      <c r="I342" s="8" t="s">
        <v>133</v>
      </c>
      <c r="J342" s="12" t="s">
        <v>133</v>
      </c>
      <c r="K342" s="65">
        <v>310</v>
      </c>
      <c r="L342" s="79"/>
      <c r="M342" s="34" t="s">
        <v>65</v>
      </c>
      <c r="N342" s="14">
        <v>10</v>
      </c>
      <c r="O342" s="14">
        <v>3</v>
      </c>
      <c r="P342" s="15" t="s">
        <v>132</v>
      </c>
      <c r="Q342" s="13">
        <v>310</v>
      </c>
      <c r="R342" s="35">
        <v>100000</v>
      </c>
      <c r="S342" s="33"/>
    </row>
    <row r="343" spans="1:19" ht="60" customHeight="1" x14ac:dyDescent="0.25">
      <c r="A343" s="5"/>
      <c r="B343" s="83" t="s">
        <v>130</v>
      </c>
      <c r="C343" s="83"/>
      <c r="D343" s="83"/>
      <c r="E343" s="11">
        <v>1003</v>
      </c>
      <c r="F343" s="84"/>
      <c r="G343" s="84"/>
      <c r="H343" s="84"/>
      <c r="I343" s="84"/>
      <c r="J343" s="10" t="s">
        <v>130</v>
      </c>
      <c r="K343" s="65">
        <v>310</v>
      </c>
      <c r="L343" s="79"/>
      <c r="M343" s="34" t="s">
        <v>131</v>
      </c>
      <c r="N343" s="14">
        <v>10</v>
      </c>
      <c r="O343" s="14">
        <v>3</v>
      </c>
      <c r="P343" s="15" t="s">
        <v>129</v>
      </c>
      <c r="Q343" s="13" t="s">
        <v>2</v>
      </c>
      <c r="R343" s="35">
        <f t="shared" ref="R343" si="38">R344+R345</f>
        <v>102400</v>
      </c>
      <c r="S343" s="33"/>
    </row>
    <row r="344" spans="1:19" ht="30" customHeight="1" x14ac:dyDescent="0.25">
      <c r="A344" s="5"/>
      <c r="B344" s="7"/>
      <c r="C344" s="8">
        <v>1000</v>
      </c>
      <c r="D344" s="8">
        <v>1003</v>
      </c>
      <c r="E344" s="8">
        <v>1003</v>
      </c>
      <c r="F344" s="8" t="s">
        <v>47</v>
      </c>
      <c r="G344" s="8" t="s">
        <v>67</v>
      </c>
      <c r="H344" s="8" t="s">
        <v>67</v>
      </c>
      <c r="I344" s="8" t="s">
        <v>130</v>
      </c>
      <c r="J344" s="12" t="s">
        <v>130</v>
      </c>
      <c r="K344" s="65">
        <v>240</v>
      </c>
      <c r="L344" s="79"/>
      <c r="M344" s="34" t="s">
        <v>12</v>
      </c>
      <c r="N344" s="14">
        <v>10</v>
      </c>
      <c r="O344" s="14">
        <v>3</v>
      </c>
      <c r="P344" s="15" t="s">
        <v>129</v>
      </c>
      <c r="Q344" s="13">
        <v>240</v>
      </c>
      <c r="R344" s="35">
        <v>370</v>
      </c>
      <c r="S344" s="33"/>
    </row>
    <row r="345" spans="1:19" ht="32.25" customHeight="1" x14ac:dyDescent="0.25">
      <c r="A345" s="5"/>
      <c r="B345" s="7"/>
      <c r="C345" s="8">
        <v>1000</v>
      </c>
      <c r="D345" s="8">
        <v>1003</v>
      </c>
      <c r="E345" s="8"/>
      <c r="F345" s="8" t="s">
        <v>47</v>
      </c>
      <c r="G345" s="8" t="s">
        <v>67</v>
      </c>
      <c r="H345" s="8" t="s">
        <v>67</v>
      </c>
      <c r="I345" s="8" t="s">
        <v>130</v>
      </c>
      <c r="J345" s="12" t="s">
        <v>130</v>
      </c>
      <c r="K345" s="65">
        <v>310</v>
      </c>
      <c r="L345" s="79"/>
      <c r="M345" s="34" t="s">
        <v>65</v>
      </c>
      <c r="N345" s="14">
        <v>10</v>
      </c>
      <c r="O345" s="14">
        <v>3</v>
      </c>
      <c r="P345" s="15" t="s">
        <v>129</v>
      </c>
      <c r="Q345" s="13">
        <v>310</v>
      </c>
      <c r="R345" s="35">
        <v>102030</v>
      </c>
      <c r="S345" s="33"/>
    </row>
    <row r="346" spans="1:19" ht="33" customHeight="1" x14ac:dyDescent="0.25">
      <c r="A346" s="5"/>
      <c r="B346" s="83" t="s">
        <v>127</v>
      </c>
      <c r="C346" s="83"/>
      <c r="D346" s="83"/>
      <c r="E346" s="11">
        <v>1003</v>
      </c>
      <c r="F346" s="84"/>
      <c r="G346" s="84"/>
      <c r="H346" s="84"/>
      <c r="I346" s="84"/>
      <c r="J346" s="10" t="s">
        <v>127</v>
      </c>
      <c r="K346" s="65">
        <v>310</v>
      </c>
      <c r="L346" s="79"/>
      <c r="M346" s="34" t="s">
        <v>128</v>
      </c>
      <c r="N346" s="14">
        <v>10</v>
      </c>
      <c r="O346" s="14">
        <v>3</v>
      </c>
      <c r="P346" s="15" t="s">
        <v>126</v>
      </c>
      <c r="Q346" s="13" t="s">
        <v>2</v>
      </c>
      <c r="R346" s="35">
        <v>112697</v>
      </c>
      <c r="S346" s="33"/>
    </row>
    <row r="347" spans="1:19" ht="31.5" customHeight="1" x14ac:dyDescent="0.25">
      <c r="A347" s="5"/>
      <c r="B347" s="7"/>
      <c r="C347" s="8">
        <v>1000</v>
      </c>
      <c r="D347" s="8">
        <v>1003</v>
      </c>
      <c r="E347" s="8">
        <v>1003</v>
      </c>
      <c r="F347" s="8" t="s">
        <v>47</v>
      </c>
      <c r="G347" s="8" t="s">
        <v>67</v>
      </c>
      <c r="H347" s="8" t="s">
        <v>67</v>
      </c>
      <c r="I347" s="8" t="s">
        <v>127</v>
      </c>
      <c r="J347" s="12" t="s">
        <v>127</v>
      </c>
      <c r="K347" s="65">
        <v>240</v>
      </c>
      <c r="L347" s="79"/>
      <c r="M347" s="34" t="s">
        <v>12</v>
      </c>
      <c r="N347" s="14">
        <v>10</v>
      </c>
      <c r="O347" s="14">
        <v>3</v>
      </c>
      <c r="P347" s="15" t="s">
        <v>126</v>
      </c>
      <c r="Q347" s="13">
        <v>240</v>
      </c>
      <c r="R347" s="35">
        <v>3500</v>
      </c>
      <c r="S347" s="33"/>
    </row>
    <row r="348" spans="1:19" ht="32.25" customHeight="1" x14ac:dyDescent="0.25">
      <c r="A348" s="5"/>
      <c r="B348" s="7"/>
      <c r="C348" s="8">
        <v>1000</v>
      </c>
      <c r="D348" s="8">
        <v>1003</v>
      </c>
      <c r="E348" s="8"/>
      <c r="F348" s="8" t="s">
        <v>47</v>
      </c>
      <c r="G348" s="8" t="s">
        <v>67</v>
      </c>
      <c r="H348" s="8" t="s">
        <v>67</v>
      </c>
      <c r="I348" s="8" t="s">
        <v>127</v>
      </c>
      <c r="J348" s="12" t="s">
        <v>127</v>
      </c>
      <c r="K348" s="65">
        <v>310</v>
      </c>
      <c r="L348" s="79"/>
      <c r="M348" s="34" t="s">
        <v>65</v>
      </c>
      <c r="N348" s="14">
        <v>10</v>
      </c>
      <c r="O348" s="14">
        <v>3</v>
      </c>
      <c r="P348" s="15" t="s">
        <v>126</v>
      </c>
      <c r="Q348" s="13">
        <v>310</v>
      </c>
      <c r="R348" s="35">
        <v>109197</v>
      </c>
      <c r="S348" s="33"/>
    </row>
    <row r="349" spans="1:19" ht="48" customHeight="1" x14ac:dyDescent="0.25">
      <c r="A349" s="5"/>
      <c r="B349" s="83" t="s">
        <v>124</v>
      </c>
      <c r="C349" s="83"/>
      <c r="D349" s="83"/>
      <c r="E349" s="11">
        <v>1003</v>
      </c>
      <c r="F349" s="84"/>
      <c r="G349" s="84"/>
      <c r="H349" s="84"/>
      <c r="I349" s="84"/>
      <c r="J349" s="10" t="s">
        <v>124</v>
      </c>
      <c r="K349" s="65">
        <v>310</v>
      </c>
      <c r="L349" s="79"/>
      <c r="M349" s="34" t="s">
        <v>125</v>
      </c>
      <c r="N349" s="14">
        <v>10</v>
      </c>
      <c r="O349" s="14">
        <v>3</v>
      </c>
      <c r="P349" s="15" t="s">
        <v>123</v>
      </c>
      <c r="Q349" s="13" t="s">
        <v>2</v>
      </c>
      <c r="R349" s="35">
        <v>2874000</v>
      </c>
      <c r="S349" s="33"/>
    </row>
    <row r="350" spans="1:19" ht="32.25" customHeight="1" x14ac:dyDescent="0.25">
      <c r="A350" s="5"/>
      <c r="B350" s="7"/>
      <c r="C350" s="8">
        <v>1000</v>
      </c>
      <c r="D350" s="8">
        <v>1003</v>
      </c>
      <c r="E350" s="8">
        <v>1003</v>
      </c>
      <c r="F350" s="8" t="s">
        <v>47</v>
      </c>
      <c r="G350" s="8" t="s">
        <v>67</v>
      </c>
      <c r="H350" s="8" t="s">
        <v>67</v>
      </c>
      <c r="I350" s="8" t="s">
        <v>124</v>
      </c>
      <c r="J350" s="12" t="s">
        <v>124</v>
      </c>
      <c r="K350" s="65">
        <v>240</v>
      </c>
      <c r="L350" s="79"/>
      <c r="M350" s="34" t="s">
        <v>12</v>
      </c>
      <c r="N350" s="14">
        <v>10</v>
      </c>
      <c r="O350" s="14">
        <v>3</v>
      </c>
      <c r="P350" s="15" t="s">
        <v>123</v>
      </c>
      <c r="Q350" s="13">
        <v>240</v>
      </c>
      <c r="R350" s="35">
        <v>20000</v>
      </c>
      <c r="S350" s="33"/>
    </row>
    <row r="351" spans="1:19" ht="32.25" customHeight="1" x14ac:dyDescent="0.25">
      <c r="A351" s="5"/>
      <c r="B351" s="7"/>
      <c r="C351" s="8">
        <v>1000</v>
      </c>
      <c r="D351" s="8">
        <v>1003</v>
      </c>
      <c r="E351" s="8"/>
      <c r="F351" s="8" t="s">
        <v>47</v>
      </c>
      <c r="G351" s="8" t="s">
        <v>67</v>
      </c>
      <c r="H351" s="8" t="s">
        <v>67</v>
      </c>
      <c r="I351" s="8" t="s">
        <v>124</v>
      </c>
      <c r="J351" s="12" t="s">
        <v>124</v>
      </c>
      <c r="K351" s="65">
        <v>310</v>
      </c>
      <c r="L351" s="79"/>
      <c r="M351" s="34" t="s">
        <v>65</v>
      </c>
      <c r="N351" s="14">
        <v>10</v>
      </c>
      <c r="O351" s="14">
        <v>3</v>
      </c>
      <c r="P351" s="15" t="s">
        <v>123</v>
      </c>
      <c r="Q351" s="13">
        <v>310</v>
      </c>
      <c r="R351" s="35">
        <v>2854000</v>
      </c>
      <c r="S351" s="33"/>
    </row>
    <row r="352" spans="1:19" ht="90.75" customHeight="1" x14ac:dyDescent="0.25">
      <c r="A352" s="5"/>
      <c r="B352" s="83" t="s">
        <v>121</v>
      </c>
      <c r="C352" s="83"/>
      <c r="D352" s="83"/>
      <c r="E352" s="11">
        <v>1003</v>
      </c>
      <c r="F352" s="84"/>
      <c r="G352" s="84"/>
      <c r="H352" s="84"/>
      <c r="I352" s="84"/>
      <c r="J352" s="10" t="s">
        <v>121</v>
      </c>
      <c r="K352" s="65">
        <v>310</v>
      </c>
      <c r="L352" s="79"/>
      <c r="M352" s="34" t="s">
        <v>122</v>
      </c>
      <c r="N352" s="14">
        <v>10</v>
      </c>
      <c r="O352" s="14">
        <v>3</v>
      </c>
      <c r="P352" s="15" t="s">
        <v>120</v>
      </c>
      <c r="Q352" s="13" t="s">
        <v>2</v>
      </c>
      <c r="R352" s="35">
        <v>22882</v>
      </c>
      <c r="S352" s="33"/>
    </row>
    <row r="353" spans="1:19" ht="32.25" customHeight="1" x14ac:dyDescent="0.25">
      <c r="A353" s="5"/>
      <c r="B353" s="7"/>
      <c r="C353" s="8">
        <v>1000</v>
      </c>
      <c r="D353" s="8">
        <v>1003</v>
      </c>
      <c r="E353" s="8">
        <v>1003</v>
      </c>
      <c r="F353" s="8" t="s">
        <v>47</v>
      </c>
      <c r="G353" s="8" t="s">
        <v>67</v>
      </c>
      <c r="H353" s="8" t="s">
        <v>67</v>
      </c>
      <c r="I353" s="8" t="s">
        <v>121</v>
      </c>
      <c r="J353" s="12" t="s">
        <v>121</v>
      </c>
      <c r="K353" s="65">
        <v>310</v>
      </c>
      <c r="L353" s="79"/>
      <c r="M353" s="34" t="s">
        <v>65</v>
      </c>
      <c r="N353" s="14">
        <v>10</v>
      </c>
      <c r="O353" s="14">
        <v>3</v>
      </c>
      <c r="P353" s="15" t="s">
        <v>120</v>
      </c>
      <c r="Q353" s="13">
        <v>310</v>
      </c>
      <c r="R353" s="35">
        <v>22882</v>
      </c>
      <c r="S353" s="33"/>
    </row>
    <row r="354" spans="1:19" ht="48" customHeight="1" x14ac:dyDescent="0.25">
      <c r="A354" s="5"/>
      <c r="B354" s="83" t="s">
        <v>118</v>
      </c>
      <c r="C354" s="83"/>
      <c r="D354" s="83"/>
      <c r="E354" s="11">
        <v>1003</v>
      </c>
      <c r="F354" s="84"/>
      <c r="G354" s="84"/>
      <c r="H354" s="84"/>
      <c r="I354" s="84"/>
      <c r="J354" s="10" t="s">
        <v>118</v>
      </c>
      <c r="K354" s="65">
        <v>310</v>
      </c>
      <c r="L354" s="79"/>
      <c r="M354" s="34" t="s">
        <v>119</v>
      </c>
      <c r="N354" s="14">
        <v>10</v>
      </c>
      <c r="O354" s="14">
        <v>3</v>
      </c>
      <c r="P354" s="15" t="s">
        <v>117</v>
      </c>
      <c r="Q354" s="13" t="s">
        <v>2</v>
      </c>
      <c r="R354" s="35">
        <v>3800</v>
      </c>
      <c r="S354" s="33"/>
    </row>
    <row r="355" spans="1:19" ht="32.25" customHeight="1" x14ac:dyDescent="0.25">
      <c r="A355" s="5"/>
      <c r="B355" s="7"/>
      <c r="C355" s="8">
        <v>1000</v>
      </c>
      <c r="D355" s="8">
        <v>1003</v>
      </c>
      <c r="E355" s="8">
        <v>1003</v>
      </c>
      <c r="F355" s="8" t="s">
        <v>47</v>
      </c>
      <c r="G355" s="8" t="s">
        <v>67</v>
      </c>
      <c r="H355" s="8" t="s">
        <v>67</v>
      </c>
      <c r="I355" s="8" t="s">
        <v>118</v>
      </c>
      <c r="J355" s="12" t="s">
        <v>118</v>
      </c>
      <c r="K355" s="65">
        <v>310</v>
      </c>
      <c r="L355" s="79"/>
      <c r="M355" s="34" t="s">
        <v>65</v>
      </c>
      <c r="N355" s="14">
        <v>10</v>
      </c>
      <c r="O355" s="14">
        <v>3</v>
      </c>
      <c r="P355" s="15" t="s">
        <v>117</v>
      </c>
      <c r="Q355" s="13">
        <v>310</v>
      </c>
      <c r="R355" s="35">
        <v>3800</v>
      </c>
      <c r="S355" s="33"/>
    </row>
    <row r="356" spans="1:19" ht="45" customHeight="1" x14ac:dyDescent="0.25">
      <c r="A356" s="5"/>
      <c r="B356" s="83" t="s">
        <v>115</v>
      </c>
      <c r="C356" s="83"/>
      <c r="D356" s="83"/>
      <c r="E356" s="11">
        <v>1003</v>
      </c>
      <c r="F356" s="84"/>
      <c r="G356" s="84"/>
      <c r="H356" s="84"/>
      <c r="I356" s="84"/>
      <c r="J356" s="10" t="s">
        <v>115</v>
      </c>
      <c r="K356" s="65">
        <v>310</v>
      </c>
      <c r="L356" s="79"/>
      <c r="M356" s="34" t="s">
        <v>116</v>
      </c>
      <c r="N356" s="14">
        <v>10</v>
      </c>
      <c r="O356" s="14">
        <v>3</v>
      </c>
      <c r="P356" s="15" t="s">
        <v>114</v>
      </c>
      <c r="Q356" s="13" t="s">
        <v>2</v>
      </c>
      <c r="R356" s="35">
        <v>43021</v>
      </c>
      <c r="S356" s="33"/>
    </row>
    <row r="357" spans="1:19" ht="33.75" customHeight="1" x14ac:dyDescent="0.25">
      <c r="A357" s="5"/>
      <c r="B357" s="7"/>
      <c r="C357" s="8">
        <v>1000</v>
      </c>
      <c r="D357" s="8">
        <v>1003</v>
      </c>
      <c r="E357" s="8">
        <v>1003</v>
      </c>
      <c r="F357" s="8" t="s">
        <v>47</v>
      </c>
      <c r="G357" s="8" t="s">
        <v>67</v>
      </c>
      <c r="H357" s="8" t="s">
        <v>67</v>
      </c>
      <c r="I357" s="8" t="s">
        <v>115</v>
      </c>
      <c r="J357" s="12" t="s">
        <v>115</v>
      </c>
      <c r="K357" s="65">
        <v>240</v>
      </c>
      <c r="L357" s="79"/>
      <c r="M357" s="34" t="s">
        <v>12</v>
      </c>
      <c r="N357" s="14">
        <v>10</v>
      </c>
      <c r="O357" s="14">
        <v>3</v>
      </c>
      <c r="P357" s="15" t="s">
        <v>114</v>
      </c>
      <c r="Q357" s="13">
        <v>240</v>
      </c>
      <c r="R357" s="35">
        <v>682</v>
      </c>
      <c r="S357" s="33"/>
    </row>
    <row r="358" spans="1:19" ht="32.25" customHeight="1" x14ac:dyDescent="0.25">
      <c r="A358" s="5"/>
      <c r="B358" s="7"/>
      <c r="C358" s="8">
        <v>1000</v>
      </c>
      <c r="D358" s="8">
        <v>1003</v>
      </c>
      <c r="E358" s="8"/>
      <c r="F358" s="8" t="s">
        <v>47</v>
      </c>
      <c r="G358" s="8" t="s">
        <v>67</v>
      </c>
      <c r="H358" s="8" t="s">
        <v>67</v>
      </c>
      <c r="I358" s="8" t="s">
        <v>115</v>
      </c>
      <c r="J358" s="12" t="s">
        <v>115</v>
      </c>
      <c r="K358" s="65">
        <v>310</v>
      </c>
      <c r="L358" s="79"/>
      <c r="M358" s="34" t="s">
        <v>65</v>
      </c>
      <c r="N358" s="14">
        <v>10</v>
      </c>
      <c r="O358" s="14">
        <v>3</v>
      </c>
      <c r="P358" s="15" t="s">
        <v>114</v>
      </c>
      <c r="Q358" s="13">
        <v>310</v>
      </c>
      <c r="R358" s="35">
        <v>42339</v>
      </c>
      <c r="S358" s="33"/>
    </row>
    <row r="359" spans="1:19" ht="105" customHeight="1" x14ac:dyDescent="0.25">
      <c r="A359" s="5"/>
      <c r="B359" s="83" t="s">
        <v>112</v>
      </c>
      <c r="C359" s="83"/>
      <c r="D359" s="83"/>
      <c r="E359" s="11">
        <v>1003</v>
      </c>
      <c r="F359" s="84"/>
      <c r="G359" s="84"/>
      <c r="H359" s="84"/>
      <c r="I359" s="84"/>
      <c r="J359" s="10" t="s">
        <v>112</v>
      </c>
      <c r="K359" s="65">
        <v>310</v>
      </c>
      <c r="L359" s="79"/>
      <c r="M359" s="34" t="s">
        <v>113</v>
      </c>
      <c r="N359" s="14">
        <v>10</v>
      </c>
      <c r="O359" s="14">
        <v>3</v>
      </c>
      <c r="P359" s="15" t="s">
        <v>111</v>
      </c>
      <c r="Q359" s="13" t="s">
        <v>2</v>
      </c>
      <c r="R359" s="35">
        <v>134138</v>
      </c>
      <c r="S359" s="33"/>
    </row>
    <row r="360" spans="1:19" ht="32.25" customHeight="1" x14ac:dyDescent="0.25">
      <c r="A360" s="5"/>
      <c r="B360" s="7"/>
      <c r="C360" s="8">
        <v>1000</v>
      </c>
      <c r="D360" s="8">
        <v>1003</v>
      </c>
      <c r="E360" s="8">
        <v>1003</v>
      </c>
      <c r="F360" s="8" t="s">
        <v>47</v>
      </c>
      <c r="G360" s="8" t="s">
        <v>67</v>
      </c>
      <c r="H360" s="8" t="s">
        <v>67</v>
      </c>
      <c r="I360" s="8" t="s">
        <v>112</v>
      </c>
      <c r="J360" s="12" t="s">
        <v>112</v>
      </c>
      <c r="K360" s="65">
        <v>310</v>
      </c>
      <c r="L360" s="79"/>
      <c r="M360" s="34" t="s">
        <v>65</v>
      </c>
      <c r="N360" s="14">
        <v>10</v>
      </c>
      <c r="O360" s="14">
        <v>3</v>
      </c>
      <c r="P360" s="15" t="s">
        <v>111</v>
      </c>
      <c r="Q360" s="13">
        <v>310</v>
      </c>
      <c r="R360" s="35">
        <v>134138</v>
      </c>
      <c r="S360" s="33"/>
    </row>
    <row r="361" spans="1:19" ht="34.15" customHeight="1" x14ac:dyDescent="0.25">
      <c r="A361" s="5"/>
      <c r="B361" s="83" t="s">
        <v>109</v>
      </c>
      <c r="C361" s="83"/>
      <c r="D361" s="83"/>
      <c r="E361" s="11">
        <v>1003</v>
      </c>
      <c r="F361" s="84"/>
      <c r="G361" s="84"/>
      <c r="H361" s="84"/>
      <c r="I361" s="84"/>
      <c r="J361" s="10" t="s">
        <v>109</v>
      </c>
      <c r="K361" s="65">
        <v>310</v>
      </c>
      <c r="L361" s="79"/>
      <c r="M361" s="34" t="s">
        <v>110</v>
      </c>
      <c r="N361" s="14">
        <v>10</v>
      </c>
      <c r="O361" s="14">
        <v>3</v>
      </c>
      <c r="P361" s="15" t="s">
        <v>108</v>
      </c>
      <c r="Q361" s="13" t="s">
        <v>2</v>
      </c>
      <c r="R361" s="35">
        <v>988291</v>
      </c>
      <c r="S361" s="33"/>
    </row>
    <row r="362" spans="1:19" ht="30.75" customHeight="1" x14ac:dyDescent="0.25">
      <c r="A362" s="5"/>
      <c r="B362" s="7"/>
      <c r="C362" s="8">
        <v>1000</v>
      </c>
      <c r="D362" s="8">
        <v>1003</v>
      </c>
      <c r="E362" s="8">
        <v>1003</v>
      </c>
      <c r="F362" s="8" t="s">
        <v>47</v>
      </c>
      <c r="G362" s="8" t="s">
        <v>67</v>
      </c>
      <c r="H362" s="8" t="s">
        <v>67</v>
      </c>
      <c r="I362" s="8" t="s">
        <v>109</v>
      </c>
      <c r="J362" s="12" t="s">
        <v>109</v>
      </c>
      <c r="K362" s="65">
        <v>240</v>
      </c>
      <c r="L362" s="79"/>
      <c r="M362" s="34" t="s">
        <v>12</v>
      </c>
      <c r="N362" s="14">
        <v>10</v>
      </c>
      <c r="O362" s="14">
        <v>3</v>
      </c>
      <c r="P362" s="15" t="s">
        <v>108</v>
      </c>
      <c r="Q362" s="13">
        <v>240</v>
      </c>
      <c r="R362" s="35">
        <v>11000</v>
      </c>
      <c r="S362" s="33"/>
    </row>
    <row r="363" spans="1:19" ht="32.25" customHeight="1" x14ac:dyDescent="0.25">
      <c r="A363" s="5"/>
      <c r="B363" s="7"/>
      <c r="C363" s="8">
        <v>1000</v>
      </c>
      <c r="D363" s="8">
        <v>1003</v>
      </c>
      <c r="E363" s="8"/>
      <c r="F363" s="8" t="s">
        <v>47</v>
      </c>
      <c r="G363" s="8" t="s">
        <v>67</v>
      </c>
      <c r="H363" s="8" t="s">
        <v>67</v>
      </c>
      <c r="I363" s="8" t="s">
        <v>109</v>
      </c>
      <c r="J363" s="12" t="s">
        <v>109</v>
      </c>
      <c r="K363" s="65">
        <v>310</v>
      </c>
      <c r="L363" s="79"/>
      <c r="M363" s="34" t="s">
        <v>65</v>
      </c>
      <c r="N363" s="14">
        <v>10</v>
      </c>
      <c r="O363" s="14">
        <v>3</v>
      </c>
      <c r="P363" s="15" t="s">
        <v>108</v>
      </c>
      <c r="Q363" s="13">
        <v>310</v>
      </c>
      <c r="R363" s="35">
        <v>977291</v>
      </c>
      <c r="S363" s="33"/>
    </row>
    <row r="364" spans="1:19" ht="22.15" customHeight="1" x14ac:dyDescent="0.25">
      <c r="A364" s="5"/>
      <c r="B364" s="83" t="s">
        <v>106</v>
      </c>
      <c r="C364" s="83"/>
      <c r="D364" s="83"/>
      <c r="E364" s="11">
        <v>1003</v>
      </c>
      <c r="F364" s="84"/>
      <c r="G364" s="84"/>
      <c r="H364" s="84"/>
      <c r="I364" s="84"/>
      <c r="J364" s="10" t="s">
        <v>106</v>
      </c>
      <c r="K364" s="65">
        <v>310</v>
      </c>
      <c r="L364" s="79"/>
      <c r="M364" s="34" t="s">
        <v>107</v>
      </c>
      <c r="N364" s="14">
        <v>10</v>
      </c>
      <c r="O364" s="14">
        <v>3</v>
      </c>
      <c r="P364" s="15" t="s">
        <v>105</v>
      </c>
      <c r="Q364" s="13" t="s">
        <v>2</v>
      </c>
      <c r="R364" s="35">
        <f t="shared" ref="R364" si="39">R365+R366</f>
        <v>2227742</v>
      </c>
      <c r="S364" s="33"/>
    </row>
    <row r="365" spans="1:19" ht="32.25" customHeight="1" x14ac:dyDescent="0.25">
      <c r="A365" s="5"/>
      <c r="B365" s="7"/>
      <c r="C365" s="8">
        <v>1000</v>
      </c>
      <c r="D365" s="8">
        <v>1003</v>
      </c>
      <c r="E365" s="8">
        <v>1003</v>
      </c>
      <c r="F365" s="8" t="s">
        <v>47</v>
      </c>
      <c r="G365" s="8" t="s">
        <v>67</v>
      </c>
      <c r="H365" s="8" t="s">
        <v>67</v>
      </c>
      <c r="I365" s="8" t="s">
        <v>106</v>
      </c>
      <c r="J365" s="12" t="s">
        <v>106</v>
      </c>
      <c r="K365" s="65">
        <v>240</v>
      </c>
      <c r="L365" s="79"/>
      <c r="M365" s="34" t="s">
        <v>12</v>
      </c>
      <c r="N365" s="14">
        <v>10</v>
      </c>
      <c r="O365" s="14">
        <v>3</v>
      </c>
      <c r="P365" s="15" t="s">
        <v>105</v>
      </c>
      <c r="Q365" s="13">
        <v>240</v>
      </c>
      <c r="R365" s="35">
        <v>3220</v>
      </c>
      <c r="S365" s="33"/>
    </row>
    <row r="366" spans="1:19" ht="30" customHeight="1" x14ac:dyDescent="0.25">
      <c r="A366" s="5"/>
      <c r="B366" s="7"/>
      <c r="C366" s="8">
        <v>1000</v>
      </c>
      <c r="D366" s="8">
        <v>1003</v>
      </c>
      <c r="E366" s="8"/>
      <c r="F366" s="8" t="s">
        <v>47</v>
      </c>
      <c r="G366" s="8" t="s">
        <v>67</v>
      </c>
      <c r="H366" s="8" t="s">
        <v>67</v>
      </c>
      <c r="I366" s="8" t="s">
        <v>106</v>
      </c>
      <c r="J366" s="12" t="s">
        <v>106</v>
      </c>
      <c r="K366" s="65">
        <v>310</v>
      </c>
      <c r="L366" s="79"/>
      <c r="M366" s="34" t="s">
        <v>65</v>
      </c>
      <c r="N366" s="14">
        <v>10</v>
      </c>
      <c r="O366" s="14">
        <v>3</v>
      </c>
      <c r="P366" s="15" t="s">
        <v>105</v>
      </c>
      <c r="Q366" s="13">
        <v>310</v>
      </c>
      <c r="R366" s="35">
        <v>2224522</v>
      </c>
      <c r="S366" s="33"/>
    </row>
    <row r="367" spans="1:19" ht="30.75" customHeight="1" x14ac:dyDescent="0.25">
      <c r="A367" s="5"/>
      <c r="B367" s="83" t="s">
        <v>103</v>
      </c>
      <c r="C367" s="83"/>
      <c r="D367" s="83"/>
      <c r="E367" s="11">
        <v>1003</v>
      </c>
      <c r="F367" s="84"/>
      <c r="G367" s="84"/>
      <c r="H367" s="84"/>
      <c r="I367" s="84"/>
      <c r="J367" s="10" t="s">
        <v>103</v>
      </c>
      <c r="K367" s="65">
        <v>310</v>
      </c>
      <c r="L367" s="79"/>
      <c r="M367" s="34" t="s">
        <v>104</v>
      </c>
      <c r="N367" s="14">
        <v>10</v>
      </c>
      <c r="O367" s="14">
        <v>3</v>
      </c>
      <c r="P367" s="15" t="s">
        <v>102</v>
      </c>
      <c r="Q367" s="13" t="s">
        <v>2</v>
      </c>
      <c r="R367" s="35">
        <v>630000</v>
      </c>
      <c r="S367" s="33"/>
    </row>
    <row r="368" spans="1:19" ht="31.5" customHeight="1" x14ac:dyDescent="0.25">
      <c r="A368" s="5"/>
      <c r="B368" s="7"/>
      <c r="C368" s="8">
        <v>1000</v>
      </c>
      <c r="D368" s="8">
        <v>1003</v>
      </c>
      <c r="E368" s="8">
        <v>1003</v>
      </c>
      <c r="F368" s="8" t="s">
        <v>47</v>
      </c>
      <c r="G368" s="8" t="s">
        <v>67</v>
      </c>
      <c r="H368" s="8" t="s">
        <v>67</v>
      </c>
      <c r="I368" s="8" t="s">
        <v>103</v>
      </c>
      <c r="J368" s="12" t="s">
        <v>103</v>
      </c>
      <c r="K368" s="65">
        <v>240</v>
      </c>
      <c r="L368" s="79"/>
      <c r="M368" s="34" t="s">
        <v>12</v>
      </c>
      <c r="N368" s="14">
        <v>10</v>
      </c>
      <c r="O368" s="14">
        <v>3</v>
      </c>
      <c r="P368" s="15" t="s">
        <v>102</v>
      </c>
      <c r="Q368" s="13">
        <v>240</v>
      </c>
      <c r="R368" s="35">
        <v>4000</v>
      </c>
      <c r="S368" s="33"/>
    </row>
    <row r="369" spans="1:20" ht="32.25" customHeight="1" x14ac:dyDescent="0.25">
      <c r="A369" s="5"/>
      <c r="B369" s="7"/>
      <c r="C369" s="8">
        <v>1000</v>
      </c>
      <c r="D369" s="8">
        <v>1003</v>
      </c>
      <c r="E369" s="8"/>
      <c r="F369" s="8" t="s">
        <v>47</v>
      </c>
      <c r="G369" s="8" t="s">
        <v>67</v>
      </c>
      <c r="H369" s="8" t="s">
        <v>67</v>
      </c>
      <c r="I369" s="8" t="s">
        <v>103</v>
      </c>
      <c r="J369" s="12" t="s">
        <v>103</v>
      </c>
      <c r="K369" s="65">
        <v>310</v>
      </c>
      <c r="L369" s="79"/>
      <c r="M369" s="34" t="s">
        <v>65</v>
      </c>
      <c r="N369" s="14">
        <v>10</v>
      </c>
      <c r="O369" s="14">
        <v>3</v>
      </c>
      <c r="P369" s="15" t="s">
        <v>102</v>
      </c>
      <c r="Q369" s="13">
        <v>310</v>
      </c>
      <c r="R369" s="35">
        <v>626000</v>
      </c>
      <c r="S369" s="33"/>
    </row>
    <row r="370" spans="1:20" ht="29.25" customHeight="1" x14ac:dyDescent="0.25">
      <c r="A370" s="5"/>
      <c r="B370" s="83" t="s">
        <v>100</v>
      </c>
      <c r="C370" s="83"/>
      <c r="D370" s="83"/>
      <c r="E370" s="11">
        <v>1003</v>
      </c>
      <c r="F370" s="84"/>
      <c r="G370" s="84"/>
      <c r="H370" s="84"/>
      <c r="I370" s="84"/>
      <c r="J370" s="10" t="s">
        <v>100</v>
      </c>
      <c r="K370" s="65">
        <v>310</v>
      </c>
      <c r="L370" s="79"/>
      <c r="M370" s="34" t="s">
        <v>101</v>
      </c>
      <c r="N370" s="14">
        <v>10</v>
      </c>
      <c r="O370" s="14">
        <v>3</v>
      </c>
      <c r="P370" s="15" t="s">
        <v>99</v>
      </c>
      <c r="Q370" s="13" t="s">
        <v>2</v>
      </c>
      <c r="R370" s="35">
        <v>102283</v>
      </c>
      <c r="S370" s="33"/>
    </row>
    <row r="371" spans="1:20" ht="34.15" customHeight="1" x14ac:dyDescent="0.25">
      <c r="A371" s="5"/>
      <c r="B371" s="7"/>
      <c r="C371" s="8">
        <v>1000</v>
      </c>
      <c r="D371" s="8">
        <v>1003</v>
      </c>
      <c r="E371" s="8">
        <v>1003</v>
      </c>
      <c r="F371" s="8" t="s">
        <v>47</v>
      </c>
      <c r="G371" s="8" t="s">
        <v>67</v>
      </c>
      <c r="H371" s="8" t="s">
        <v>67</v>
      </c>
      <c r="I371" s="8" t="s">
        <v>100</v>
      </c>
      <c r="J371" s="12" t="s">
        <v>100</v>
      </c>
      <c r="K371" s="65">
        <v>240</v>
      </c>
      <c r="L371" s="79"/>
      <c r="M371" s="34" t="s">
        <v>12</v>
      </c>
      <c r="N371" s="14">
        <v>10</v>
      </c>
      <c r="O371" s="14">
        <v>3</v>
      </c>
      <c r="P371" s="15" t="s">
        <v>99</v>
      </c>
      <c r="Q371" s="13">
        <v>240</v>
      </c>
      <c r="R371" s="35">
        <v>110</v>
      </c>
      <c r="S371" s="33"/>
    </row>
    <row r="372" spans="1:20" ht="32.25" customHeight="1" x14ac:dyDescent="0.25">
      <c r="A372" s="5"/>
      <c r="B372" s="7"/>
      <c r="C372" s="8">
        <v>1000</v>
      </c>
      <c r="D372" s="8">
        <v>1003</v>
      </c>
      <c r="E372" s="8"/>
      <c r="F372" s="8" t="s">
        <v>47</v>
      </c>
      <c r="G372" s="8" t="s">
        <v>67</v>
      </c>
      <c r="H372" s="8" t="s">
        <v>67</v>
      </c>
      <c r="I372" s="8" t="s">
        <v>100</v>
      </c>
      <c r="J372" s="12" t="s">
        <v>100</v>
      </c>
      <c r="K372" s="65">
        <v>310</v>
      </c>
      <c r="L372" s="79"/>
      <c r="M372" s="34" t="s">
        <v>65</v>
      </c>
      <c r="N372" s="14">
        <v>10</v>
      </c>
      <c r="O372" s="14">
        <v>3</v>
      </c>
      <c r="P372" s="15" t="s">
        <v>99</v>
      </c>
      <c r="Q372" s="13">
        <v>310</v>
      </c>
      <c r="R372" s="35">
        <v>102173</v>
      </c>
      <c r="S372" s="33"/>
    </row>
    <row r="373" spans="1:20" s="45" customFormat="1" ht="16.5" customHeight="1" x14ac:dyDescent="0.25">
      <c r="A373" s="36"/>
      <c r="B373" s="7"/>
      <c r="C373" s="48"/>
      <c r="D373" s="48">
        <v>1004</v>
      </c>
      <c r="E373" s="47">
        <v>1004</v>
      </c>
      <c r="F373" s="85"/>
      <c r="G373" s="85"/>
      <c r="H373" s="85"/>
      <c r="I373" s="85"/>
      <c r="J373" s="49" t="s">
        <v>66</v>
      </c>
      <c r="K373" s="64">
        <v>310</v>
      </c>
      <c r="L373" s="78"/>
      <c r="M373" s="39" t="s">
        <v>98</v>
      </c>
      <c r="N373" s="40">
        <v>10</v>
      </c>
      <c r="O373" s="40">
        <v>4</v>
      </c>
      <c r="P373" s="41" t="s">
        <v>2</v>
      </c>
      <c r="Q373" s="42" t="s">
        <v>2</v>
      </c>
      <c r="R373" s="43">
        <f t="shared" ref="R373" si="40">R374+R379</f>
        <v>90441827</v>
      </c>
      <c r="S373" s="44"/>
      <c r="T373" s="53"/>
    </row>
    <row r="374" spans="1:20" s="45" customFormat="1" ht="59.25" customHeight="1" x14ac:dyDescent="0.25">
      <c r="A374" s="36"/>
      <c r="B374" s="86" t="s">
        <v>90</v>
      </c>
      <c r="C374" s="86"/>
      <c r="D374" s="86"/>
      <c r="E374" s="50">
        <v>1004</v>
      </c>
      <c r="F374" s="85"/>
      <c r="G374" s="85"/>
      <c r="H374" s="85"/>
      <c r="I374" s="85"/>
      <c r="J374" s="49" t="s">
        <v>87</v>
      </c>
      <c r="K374" s="64">
        <v>310</v>
      </c>
      <c r="L374" s="78"/>
      <c r="M374" s="39" t="s">
        <v>97</v>
      </c>
      <c r="N374" s="40">
        <v>10</v>
      </c>
      <c r="O374" s="40">
        <v>4</v>
      </c>
      <c r="P374" s="41" t="s">
        <v>96</v>
      </c>
      <c r="Q374" s="42" t="s">
        <v>2</v>
      </c>
      <c r="R374" s="43">
        <v>9777200</v>
      </c>
      <c r="S374" s="44"/>
      <c r="T374" s="53"/>
    </row>
    <row r="375" spans="1:20" s="45" customFormat="1" ht="58.5" customHeight="1" x14ac:dyDescent="0.25">
      <c r="A375" s="36"/>
      <c r="B375" s="86" t="s">
        <v>89</v>
      </c>
      <c r="C375" s="86"/>
      <c r="D375" s="86"/>
      <c r="E375" s="50">
        <v>1004</v>
      </c>
      <c r="F375" s="85"/>
      <c r="G375" s="85"/>
      <c r="H375" s="85"/>
      <c r="I375" s="85"/>
      <c r="J375" s="49" t="s">
        <v>87</v>
      </c>
      <c r="K375" s="64">
        <v>310</v>
      </c>
      <c r="L375" s="78"/>
      <c r="M375" s="39" t="s">
        <v>95</v>
      </c>
      <c r="N375" s="40">
        <v>10</v>
      </c>
      <c r="O375" s="40">
        <v>4</v>
      </c>
      <c r="P375" s="41" t="s">
        <v>94</v>
      </c>
      <c r="Q375" s="42" t="s">
        <v>2</v>
      </c>
      <c r="R375" s="43">
        <v>9777200</v>
      </c>
      <c r="S375" s="44"/>
      <c r="T375" s="53"/>
    </row>
    <row r="376" spans="1:20" s="45" customFormat="1" ht="45.75" customHeight="1" x14ac:dyDescent="0.25">
      <c r="A376" s="36"/>
      <c r="B376" s="86" t="s">
        <v>88</v>
      </c>
      <c r="C376" s="86"/>
      <c r="D376" s="86"/>
      <c r="E376" s="50">
        <v>1004</v>
      </c>
      <c r="F376" s="85"/>
      <c r="G376" s="85"/>
      <c r="H376" s="85"/>
      <c r="I376" s="85"/>
      <c r="J376" s="49" t="s">
        <v>87</v>
      </c>
      <c r="K376" s="64">
        <v>310</v>
      </c>
      <c r="L376" s="78"/>
      <c r="M376" s="39" t="s">
        <v>93</v>
      </c>
      <c r="N376" s="40">
        <v>10</v>
      </c>
      <c r="O376" s="40">
        <v>4</v>
      </c>
      <c r="P376" s="41" t="s">
        <v>92</v>
      </c>
      <c r="Q376" s="42" t="s">
        <v>2</v>
      </c>
      <c r="R376" s="43">
        <v>9777200</v>
      </c>
      <c r="S376" s="44"/>
      <c r="T376" s="53"/>
    </row>
    <row r="377" spans="1:20" ht="76.5" customHeight="1" x14ac:dyDescent="0.25">
      <c r="A377" s="5"/>
      <c r="B377" s="83" t="s">
        <v>87</v>
      </c>
      <c r="C377" s="83"/>
      <c r="D377" s="83"/>
      <c r="E377" s="11">
        <v>1004</v>
      </c>
      <c r="F377" s="84"/>
      <c r="G377" s="84"/>
      <c r="H377" s="84"/>
      <c r="I377" s="84"/>
      <c r="J377" s="10" t="s">
        <v>87</v>
      </c>
      <c r="K377" s="65">
        <v>310</v>
      </c>
      <c r="L377" s="79"/>
      <c r="M377" s="34" t="s">
        <v>91</v>
      </c>
      <c r="N377" s="14">
        <v>10</v>
      </c>
      <c r="O377" s="14">
        <v>4</v>
      </c>
      <c r="P377" s="15" t="s">
        <v>86</v>
      </c>
      <c r="Q377" s="13" t="s">
        <v>2</v>
      </c>
      <c r="R377" s="35">
        <v>9777200</v>
      </c>
      <c r="S377" s="33"/>
    </row>
    <row r="378" spans="1:20" ht="32.25" customHeight="1" x14ac:dyDescent="0.25">
      <c r="A378" s="5"/>
      <c r="B378" s="7"/>
      <c r="C378" s="8">
        <v>1000</v>
      </c>
      <c r="D378" s="8">
        <v>1004</v>
      </c>
      <c r="E378" s="8">
        <v>1004</v>
      </c>
      <c r="F378" s="8" t="s">
        <v>90</v>
      </c>
      <c r="G378" s="8" t="s">
        <v>89</v>
      </c>
      <c r="H378" s="8" t="s">
        <v>88</v>
      </c>
      <c r="I378" s="8" t="s">
        <v>87</v>
      </c>
      <c r="J378" s="12" t="s">
        <v>87</v>
      </c>
      <c r="K378" s="65">
        <v>310</v>
      </c>
      <c r="L378" s="79"/>
      <c r="M378" s="34" t="s">
        <v>65</v>
      </c>
      <c r="N378" s="14">
        <v>10</v>
      </c>
      <c r="O378" s="14">
        <v>4</v>
      </c>
      <c r="P378" s="15" t="s">
        <v>86</v>
      </c>
      <c r="Q378" s="13">
        <v>310</v>
      </c>
      <c r="R378" s="35">
        <v>9777200</v>
      </c>
      <c r="S378" s="33"/>
    </row>
    <row r="379" spans="1:20" s="45" customFormat="1" ht="25.15" customHeight="1" x14ac:dyDescent="0.25">
      <c r="A379" s="36"/>
      <c r="B379" s="86" t="s">
        <v>47</v>
      </c>
      <c r="C379" s="86"/>
      <c r="D379" s="86"/>
      <c r="E379" s="50">
        <v>1004</v>
      </c>
      <c r="F379" s="85"/>
      <c r="G379" s="85"/>
      <c r="H379" s="85"/>
      <c r="I379" s="85"/>
      <c r="J379" s="49" t="s">
        <v>66</v>
      </c>
      <c r="K379" s="64">
        <v>310</v>
      </c>
      <c r="L379" s="78"/>
      <c r="M379" s="39" t="s">
        <v>55</v>
      </c>
      <c r="N379" s="40">
        <v>10</v>
      </c>
      <c r="O379" s="40">
        <v>4</v>
      </c>
      <c r="P379" s="41" t="s">
        <v>54</v>
      </c>
      <c r="Q379" s="42" t="s">
        <v>2</v>
      </c>
      <c r="R379" s="43">
        <f t="shared" ref="R379" si="41">R380</f>
        <v>80664627</v>
      </c>
      <c r="S379" s="44"/>
      <c r="T379" s="53"/>
    </row>
    <row r="380" spans="1:20" s="45" customFormat="1" ht="32.25" customHeight="1" x14ac:dyDescent="0.25">
      <c r="A380" s="36"/>
      <c r="B380" s="86" t="s">
        <v>67</v>
      </c>
      <c r="C380" s="86"/>
      <c r="D380" s="86"/>
      <c r="E380" s="50">
        <v>1004</v>
      </c>
      <c r="F380" s="85"/>
      <c r="G380" s="85"/>
      <c r="H380" s="85"/>
      <c r="I380" s="85"/>
      <c r="J380" s="49" t="s">
        <v>66</v>
      </c>
      <c r="K380" s="64">
        <v>310</v>
      </c>
      <c r="L380" s="78"/>
      <c r="M380" s="39" t="s">
        <v>85</v>
      </c>
      <c r="N380" s="40">
        <v>10</v>
      </c>
      <c r="O380" s="40">
        <v>4</v>
      </c>
      <c r="P380" s="41" t="s">
        <v>84</v>
      </c>
      <c r="Q380" s="42" t="s">
        <v>2</v>
      </c>
      <c r="R380" s="43">
        <f t="shared" ref="R380" si="42">R381+R383+R385+R388+R390+R392+R394+R397</f>
        <v>80664627</v>
      </c>
      <c r="S380" s="44"/>
      <c r="T380" s="53"/>
    </row>
    <row r="381" spans="1:20" ht="32.25" customHeight="1" x14ac:dyDescent="0.25">
      <c r="A381" s="5"/>
      <c r="B381" s="57"/>
      <c r="C381" s="57"/>
      <c r="D381" s="57"/>
      <c r="E381" s="11"/>
      <c r="F381" s="56"/>
      <c r="G381" s="56"/>
      <c r="H381" s="56"/>
      <c r="I381" s="56"/>
      <c r="J381" s="10"/>
      <c r="K381" s="65"/>
      <c r="L381" s="79"/>
      <c r="M381" s="34" t="s">
        <v>481</v>
      </c>
      <c r="N381" s="14">
        <v>10</v>
      </c>
      <c r="O381" s="14">
        <v>4</v>
      </c>
      <c r="P381" s="15" t="s">
        <v>482</v>
      </c>
      <c r="Q381" s="13"/>
      <c r="R381" s="35">
        <v>6100000</v>
      </c>
      <c r="S381" s="33"/>
    </row>
    <row r="382" spans="1:20" ht="21.75" customHeight="1" x14ac:dyDescent="0.25">
      <c r="A382" s="5"/>
      <c r="B382" s="57"/>
      <c r="C382" s="57"/>
      <c r="D382" s="57"/>
      <c r="E382" s="11"/>
      <c r="F382" s="56"/>
      <c r="G382" s="56"/>
      <c r="H382" s="56"/>
      <c r="I382" s="56"/>
      <c r="J382" s="10"/>
      <c r="K382" s="65"/>
      <c r="L382" s="79"/>
      <c r="M382" s="34" t="s">
        <v>483</v>
      </c>
      <c r="N382" s="14">
        <v>10</v>
      </c>
      <c r="O382" s="14">
        <v>4</v>
      </c>
      <c r="P382" s="15" t="s">
        <v>482</v>
      </c>
      <c r="Q382" s="13">
        <v>410</v>
      </c>
      <c r="R382" s="35">
        <v>6100000</v>
      </c>
      <c r="S382" s="33"/>
    </row>
    <row r="383" spans="1:20" ht="60" customHeight="1" x14ac:dyDescent="0.25">
      <c r="A383" s="5"/>
      <c r="B383" s="83" t="s">
        <v>82</v>
      </c>
      <c r="C383" s="83"/>
      <c r="D383" s="83"/>
      <c r="E383" s="11">
        <v>1004</v>
      </c>
      <c r="F383" s="84"/>
      <c r="G383" s="84"/>
      <c r="H383" s="84"/>
      <c r="I383" s="84"/>
      <c r="J383" s="10" t="s">
        <v>82</v>
      </c>
      <c r="K383" s="65">
        <v>310</v>
      </c>
      <c r="L383" s="79"/>
      <c r="M383" s="34" t="s">
        <v>83</v>
      </c>
      <c r="N383" s="14">
        <v>10</v>
      </c>
      <c r="O383" s="14">
        <v>4</v>
      </c>
      <c r="P383" s="15" t="s">
        <v>81</v>
      </c>
      <c r="Q383" s="13" t="s">
        <v>2</v>
      </c>
      <c r="R383" s="35">
        <v>3607932</v>
      </c>
      <c r="S383" s="33"/>
    </row>
    <row r="384" spans="1:20" ht="32.25" customHeight="1" x14ac:dyDescent="0.25">
      <c r="A384" s="5"/>
      <c r="B384" s="7"/>
      <c r="C384" s="8">
        <v>1000</v>
      </c>
      <c r="D384" s="8">
        <v>1004</v>
      </c>
      <c r="E384" s="8">
        <v>1004</v>
      </c>
      <c r="F384" s="8" t="s">
        <v>47</v>
      </c>
      <c r="G384" s="8" t="s">
        <v>67</v>
      </c>
      <c r="H384" s="8" t="s">
        <v>67</v>
      </c>
      <c r="I384" s="8" t="s">
        <v>82</v>
      </c>
      <c r="J384" s="12" t="s">
        <v>82</v>
      </c>
      <c r="K384" s="65">
        <v>310</v>
      </c>
      <c r="L384" s="79"/>
      <c r="M384" s="34" t="s">
        <v>65</v>
      </c>
      <c r="N384" s="14">
        <v>10</v>
      </c>
      <c r="O384" s="14">
        <v>4</v>
      </c>
      <c r="P384" s="15" t="s">
        <v>81</v>
      </c>
      <c r="Q384" s="13">
        <v>310</v>
      </c>
      <c r="R384" s="35">
        <v>3607932</v>
      </c>
      <c r="S384" s="33"/>
    </row>
    <row r="385" spans="1:20" ht="32.25" customHeight="1" x14ac:dyDescent="0.25">
      <c r="A385" s="5"/>
      <c r="B385" s="55"/>
      <c r="C385" s="56"/>
      <c r="D385" s="56"/>
      <c r="E385" s="11"/>
      <c r="F385" s="56"/>
      <c r="G385" s="56"/>
      <c r="H385" s="56"/>
      <c r="I385" s="56"/>
      <c r="J385" s="10"/>
      <c r="K385" s="65"/>
      <c r="L385" s="79"/>
      <c r="M385" s="34" t="s">
        <v>174</v>
      </c>
      <c r="N385" s="14">
        <v>10</v>
      </c>
      <c r="O385" s="14">
        <v>4</v>
      </c>
      <c r="P385" s="15" t="s">
        <v>173</v>
      </c>
      <c r="Q385" s="13" t="s">
        <v>2</v>
      </c>
      <c r="R385" s="35">
        <f t="shared" ref="R385" si="43">R386+R387</f>
        <v>541147</v>
      </c>
      <c r="S385" s="33"/>
    </row>
    <row r="386" spans="1:20" ht="32.25" customHeight="1" x14ac:dyDescent="0.25">
      <c r="A386" s="5"/>
      <c r="B386" s="55"/>
      <c r="C386" s="56"/>
      <c r="D386" s="56"/>
      <c r="E386" s="11"/>
      <c r="F386" s="56"/>
      <c r="G386" s="56"/>
      <c r="H386" s="56"/>
      <c r="I386" s="56"/>
      <c r="J386" s="10"/>
      <c r="K386" s="65"/>
      <c r="L386" s="79"/>
      <c r="M386" s="34" t="s">
        <v>12</v>
      </c>
      <c r="N386" s="14">
        <v>10</v>
      </c>
      <c r="O386" s="14">
        <v>4</v>
      </c>
      <c r="P386" s="15" t="s">
        <v>173</v>
      </c>
      <c r="Q386" s="13">
        <v>240</v>
      </c>
      <c r="R386" s="35">
        <v>750</v>
      </c>
      <c r="S386" s="33"/>
    </row>
    <row r="387" spans="1:20" ht="32.25" customHeight="1" x14ac:dyDescent="0.25">
      <c r="A387" s="5"/>
      <c r="B387" s="55"/>
      <c r="C387" s="56"/>
      <c r="D387" s="56"/>
      <c r="E387" s="11"/>
      <c r="F387" s="56"/>
      <c r="G387" s="56"/>
      <c r="H387" s="56"/>
      <c r="I387" s="56"/>
      <c r="J387" s="10"/>
      <c r="K387" s="65"/>
      <c r="L387" s="79"/>
      <c r="M387" s="34" t="s">
        <v>65</v>
      </c>
      <c r="N387" s="14">
        <v>10</v>
      </c>
      <c r="O387" s="14">
        <v>4</v>
      </c>
      <c r="P387" s="15" t="s">
        <v>173</v>
      </c>
      <c r="Q387" s="13">
        <v>310</v>
      </c>
      <c r="R387" s="35">
        <v>540397</v>
      </c>
      <c r="S387" s="33"/>
    </row>
    <row r="388" spans="1:20" ht="45" customHeight="1" x14ac:dyDescent="0.25">
      <c r="A388" s="5"/>
      <c r="B388" s="83" t="s">
        <v>79</v>
      </c>
      <c r="C388" s="83"/>
      <c r="D388" s="83"/>
      <c r="E388" s="11">
        <v>1004</v>
      </c>
      <c r="F388" s="84"/>
      <c r="G388" s="84"/>
      <c r="H388" s="84"/>
      <c r="I388" s="84"/>
      <c r="J388" s="10" t="s">
        <v>79</v>
      </c>
      <c r="K388" s="65">
        <v>310</v>
      </c>
      <c r="L388" s="79"/>
      <c r="M388" s="34" t="s">
        <v>80</v>
      </c>
      <c r="N388" s="14">
        <v>10</v>
      </c>
      <c r="O388" s="14">
        <v>4</v>
      </c>
      <c r="P388" s="15" t="s">
        <v>78</v>
      </c>
      <c r="Q388" s="13" t="s">
        <v>2</v>
      </c>
      <c r="R388" s="35">
        <v>162000</v>
      </c>
      <c r="S388" s="33"/>
    </row>
    <row r="389" spans="1:20" ht="32.25" customHeight="1" x14ac:dyDescent="0.25">
      <c r="A389" s="5"/>
      <c r="B389" s="7"/>
      <c r="C389" s="8">
        <v>1000</v>
      </c>
      <c r="D389" s="8">
        <v>1004</v>
      </c>
      <c r="E389" s="8">
        <v>1004</v>
      </c>
      <c r="F389" s="8" t="s">
        <v>47</v>
      </c>
      <c r="G389" s="8" t="s">
        <v>67</v>
      </c>
      <c r="H389" s="8" t="s">
        <v>67</v>
      </c>
      <c r="I389" s="8" t="s">
        <v>79</v>
      </c>
      <c r="J389" s="12" t="s">
        <v>79</v>
      </c>
      <c r="K389" s="65">
        <v>310</v>
      </c>
      <c r="L389" s="79"/>
      <c r="M389" s="34" t="s">
        <v>65</v>
      </c>
      <c r="N389" s="14">
        <v>10</v>
      </c>
      <c r="O389" s="14">
        <v>4</v>
      </c>
      <c r="P389" s="15" t="s">
        <v>78</v>
      </c>
      <c r="Q389" s="13">
        <v>310</v>
      </c>
      <c r="R389" s="35">
        <v>162000</v>
      </c>
      <c r="S389" s="33"/>
    </row>
    <row r="390" spans="1:20" ht="120" customHeight="1" x14ac:dyDescent="0.25">
      <c r="A390" s="5"/>
      <c r="B390" s="83" t="s">
        <v>76</v>
      </c>
      <c r="C390" s="83"/>
      <c r="D390" s="83"/>
      <c r="E390" s="11">
        <v>1004</v>
      </c>
      <c r="F390" s="84"/>
      <c r="G390" s="84"/>
      <c r="H390" s="84"/>
      <c r="I390" s="84"/>
      <c r="J390" s="10" t="s">
        <v>76</v>
      </c>
      <c r="K390" s="65">
        <v>310</v>
      </c>
      <c r="L390" s="79"/>
      <c r="M390" s="34" t="s">
        <v>77</v>
      </c>
      <c r="N390" s="14">
        <v>10</v>
      </c>
      <c r="O390" s="14">
        <v>4</v>
      </c>
      <c r="P390" s="15" t="s">
        <v>75</v>
      </c>
      <c r="Q390" s="13" t="s">
        <v>2</v>
      </c>
      <c r="R390" s="35">
        <f t="shared" ref="R390" si="44">R391</f>
        <v>160300</v>
      </c>
      <c r="S390" s="33"/>
    </row>
    <row r="391" spans="1:20" ht="32.25" customHeight="1" x14ac:dyDescent="0.25">
      <c r="A391" s="5"/>
      <c r="B391" s="7"/>
      <c r="C391" s="8">
        <v>1000</v>
      </c>
      <c r="D391" s="8">
        <v>1004</v>
      </c>
      <c r="E391" s="8">
        <v>1004</v>
      </c>
      <c r="F391" s="8" t="s">
        <v>47</v>
      </c>
      <c r="G391" s="8" t="s">
        <v>67</v>
      </c>
      <c r="H391" s="8" t="s">
        <v>67</v>
      </c>
      <c r="I391" s="8" t="s">
        <v>76</v>
      </c>
      <c r="J391" s="12" t="s">
        <v>76</v>
      </c>
      <c r="K391" s="65">
        <v>310</v>
      </c>
      <c r="L391" s="79"/>
      <c r="M391" s="34" t="s">
        <v>65</v>
      </c>
      <c r="N391" s="14">
        <v>10</v>
      </c>
      <c r="O391" s="14">
        <v>4</v>
      </c>
      <c r="P391" s="15" t="s">
        <v>75</v>
      </c>
      <c r="Q391" s="13">
        <v>310</v>
      </c>
      <c r="R391" s="35">
        <v>160300</v>
      </c>
      <c r="S391" s="33"/>
    </row>
    <row r="392" spans="1:20" ht="78.75" customHeight="1" x14ac:dyDescent="0.25">
      <c r="A392" s="5"/>
      <c r="B392" s="83" t="s">
        <v>73</v>
      </c>
      <c r="C392" s="83"/>
      <c r="D392" s="83"/>
      <c r="E392" s="11">
        <v>1004</v>
      </c>
      <c r="F392" s="84"/>
      <c r="G392" s="84"/>
      <c r="H392" s="84"/>
      <c r="I392" s="84"/>
      <c r="J392" s="10" t="s">
        <v>73</v>
      </c>
      <c r="K392" s="65">
        <v>310</v>
      </c>
      <c r="L392" s="79"/>
      <c r="M392" s="34" t="s">
        <v>74</v>
      </c>
      <c r="N392" s="14">
        <v>10</v>
      </c>
      <c r="O392" s="14">
        <v>4</v>
      </c>
      <c r="P392" s="15" t="s">
        <v>72</v>
      </c>
      <c r="Q392" s="13" t="s">
        <v>2</v>
      </c>
      <c r="R392" s="35">
        <v>13261320</v>
      </c>
      <c r="S392" s="33"/>
    </row>
    <row r="393" spans="1:20" ht="32.25" customHeight="1" x14ac:dyDescent="0.25">
      <c r="A393" s="5"/>
      <c r="B393" s="7"/>
      <c r="C393" s="8">
        <v>1000</v>
      </c>
      <c r="D393" s="8">
        <v>1004</v>
      </c>
      <c r="E393" s="8">
        <v>1004</v>
      </c>
      <c r="F393" s="8" t="s">
        <v>47</v>
      </c>
      <c r="G393" s="8" t="s">
        <v>67</v>
      </c>
      <c r="H393" s="8" t="s">
        <v>67</v>
      </c>
      <c r="I393" s="8" t="s">
        <v>73</v>
      </c>
      <c r="J393" s="12" t="s">
        <v>73</v>
      </c>
      <c r="K393" s="65">
        <v>310</v>
      </c>
      <c r="L393" s="79"/>
      <c r="M393" s="34" t="s">
        <v>65</v>
      </c>
      <c r="N393" s="14">
        <v>10</v>
      </c>
      <c r="O393" s="14">
        <v>4</v>
      </c>
      <c r="P393" s="15" t="s">
        <v>72</v>
      </c>
      <c r="Q393" s="13">
        <v>310</v>
      </c>
      <c r="R393" s="35">
        <v>13261320</v>
      </c>
      <c r="S393" s="33"/>
    </row>
    <row r="394" spans="1:20" ht="31.5" customHeight="1" x14ac:dyDescent="0.25">
      <c r="A394" s="5"/>
      <c r="B394" s="83" t="s">
        <v>70</v>
      </c>
      <c r="C394" s="83"/>
      <c r="D394" s="83"/>
      <c r="E394" s="11">
        <v>1004</v>
      </c>
      <c r="F394" s="84"/>
      <c r="G394" s="84"/>
      <c r="H394" s="84"/>
      <c r="I394" s="84"/>
      <c r="J394" s="10" t="s">
        <v>70</v>
      </c>
      <c r="K394" s="65">
        <v>310</v>
      </c>
      <c r="L394" s="79"/>
      <c r="M394" s="34" t="s">
        <v>71</v>
      </c>
      <c r="N394" s="14">
        <v>10</v>
      </c>
      <c r="O394" s="14">
        <v>4</v>
      </c>
      <c r="P394" s="15" t="s">
        <v>69</v>
      </c>
      <c r="Q394" s="13" t="s">
        <v>2</v>
      </c>
      <c r="R394" s="35">
        <v>54324721</v>
      </c>
      <c r="S394" s="33"/>
    </row>
    <row r="395" spans="1:20" ht="33" customHeight="1" x14ac:dyDescent="0.25">
      <c r="A395" s="5"/>
      <c r="B395" s="7"/>
      <c r="C395" s="8">
        <v>1000</v>
      </c>
      <c r="D395" s="8">
        <v>1004</v>
      </c>
      <c r="E395" s="8">
        <v>1004</v>
      </c>
      <c r="F395" s="8" t="s">
        <v>47</v>
      </c>
      <c r="G395" s="8" t="s">
        <v>67</v>
      </c>
      <c r="H395" s="8" t="s">
        <v>67</v>
      </c>
      <c r="I395" s="8" t="s">
        <v>70</v>
      </c>
      <c r="J395" s="12" t="s">
        <v>70</v>
      </c>
      <c r="K395" s="65">
        <v>240</v>
      </c>
      <c r="L395" s="79"/>
      <c r="M395" s="34" t="s">
        <v>12</v>
      </c>
      <c r="N395" s="14">
        <v>10</v>
      </c>
      <c r="O395" s="14">
        <v>4</v>
      </c>
      <c r="P395" s="15" t="s">
        <v>69</v>
      </c>
      <c r="Q395" s="13">
        <v>240</v>
      </c>
      <c r="R395" s="35">
        <v>335000</v>
      </c>
      <c r="S395" s="33"/>
    </row>
    <row r="396" spans="1:20" ht="32.25" customHeight="1" x14ac:dyDescent="0.25">
      <c r="A396" s="5"/>
      <c r="B396" s="7"/>
      <c r="C396" s="8">
        <v>1000</v>
      </c>
      <c r="D396" s="8">
        <v>1004</v>
      </c>
      <c r="E396" s="8"/>
      <c r="F396" s="8" t="s">
        <v>47</v>
      </c>
      <c r="G396" s="8" t="s">
        <v>67</v>
      </c>
      <c r="H396" s="8" t="s">
        <v>67</v>
      </c>
      <c r="I396" s="8" t="s">
        <v>70</v>
      </c>
      <c r="J396" s="12" t="s">
        <v>70</v>
      </c>
      <c r="K396" s="65">
        <v>310</v>
      </c>
      <c r="L396" s="79"/>
      <c r="M396" s="34" t="s">
        <v>65</v>
      </c>
      <c r="N396" s="14">
        <v>10</v>
      </c>
      <c r="O396" s="14">
        <v>4</v>
      </c>
      <c r="P396" s="15" t="s">
        <v>69</v>
      </c>
      <c r="Q396" s="13">
        <v>310</v>
      </c>
      <c r="R396" s="35">
        <v>53989721</v>
      </c>
      <c r="S396" s="33"/>
    </row>
    <row r="397" spans="1:20" ht="56.45" customHeight="1" x14ac:dyDescent="0.25">
      <c r="A397" s="5"/>
      <c r="B397" s="83" t="s">
        <v>66</v>
      </c>
      <c r="C397" s="83"/>
      <c r="D397" s="83"/>
      <c r="E397" s="11">
        <v>1004</v>
      </c>
      <c r="F397" s="84"/>
      <c r="G397" s="84"/>
      <c r="H397" s="84"/>
      <c r="I397" s="84"/>
      <c r="J397" s="10" t="s">
        <v>66</v>
      </c>
      <c r="K397" s="65">
        <v>310</v>
      </c>
      <c r="L397" s="79"/>
      <c r="M397" s="34" t="s">
        <v>68</v>
      </c>
      <c r="N397" s="14">
        <v>10</v>
      </c>
      <c r="O397" s="14">
        <v>4</v>
      </c>
      <c r="P397" s="15" t="s">
        <v>64</v>
      </c>
      <c r="Q397" s="13" t="s">
        <v>2</v>
      </c>
      <c r="R397" s="35">
        <v>2507207</v>
      </c>
      <c r="S397" s="33"/>
    </row>
    <row r="398" spans="1:20" ht="32.25" customHeight="1" x14ac:dyDescent="0.25">
      <c r="A398" s="5"/>
      <c r="B398" s="7"/>
      <c r="C398" s="8">
        <v>1000</v>
      </c>
      <c r="D398" s="8">
        <v>1004</v>
      </c>
      <c r="E398" s="8">
        <v>1004</v>
      </c>
      <c r="F398" s="8" t="s">
        <v>47</v>
      </c>
      <c r="G398" s="8" t="s">
        <v>67</v>
      </c>
      <c r="H398" s="8" t="s">
        <v>67</v>
      </c>
      <c r="I398" s="8" t="s">
        <v>66</v>
      </c>
      <c r="J398" s="12" t="s">
        <v>66</v>
      </c>
      <c r="K398" s="65">
        <v>240</v>
      </c>
      <c r="L398" s="79"/>
      <c r="M398" s="34" t="s">
        <v>12</v>
      </c>
      <c r="N398" s="14">
        <v>10</v>
      </c>
      <c r="O398" s="14">
        <v>4</v>
      </c>
      <c r="P398" s="15" t="s">
        <v>64</v>
      </c>
      <c r="Q398" s="13">
        <v>240</v>
      </c>
      <c r="R398" s="35">
        <v>6000</v>
      </c>
      <c r="S398" s="33"/>
    </row>
    <row r="399" spans="1:20" ht="32.25" customHeight="1" x14ac:dyDescent="0.25">
      <c r="A399" s="5"/>
      <c r="B399" s="7"/>
      <c r="C399" s="8">
        <v>1000</v>
      </c>
      <c r="D399" s="8">
        <v>1004</v>
      </c>
      <c r="E399" s="8"/>
      <c r="F399" s="8" t="s">
        <v>47</v>
      </c>
      <c r="G399" s="8" t="s">
        <v>67</v>
      </c>
      <c r="H399" s="8" t="s">
        <v>67</v>
      </c>
      <c r="I399" s="8" t="s">
        <v>66</v>
      </c>
      <c r="J399" s="12" t="s">
        <v>66</v>
      </c>
      <c r="K399" s="65">
        <v>310</v>
      </c>
      <c r="L399" s="79"/>
      <c r="M399" s="34" t="s">
        <v>65</v>
      </c>
      <c r="N399" s="14">
        <v>10</v>
      </c>
      <c r="O399" s="14">
        <v>4</v>
      </c>
      <c r="P399" s="15" t="s">
        <v>64</v>
      </c>
      <c r="Q399" s="13">
        <v>310</v>
      </c>
      <c r="R399" s="35">
        <v>2501207</v>
      </c>
      <c r="S399" s="33"/>
    </row>
    <row r="400" spans="1:20" s="45" customFormat="1" ht="20.25" customHeight="1" x14ac:dyDescent="0.25">
      <c r="A400" s="36"/>
      <c r="B400" s="59"/>
      <c r="C400" s="60"/>
      <c r="D400" s="60">
        <v>1006</v>
      </c>
      <c r="E400" s="47">
        <v>1006</v>
      </c>
      <c r="F400" s="85"/>
      <c r="G400" s="85"/>
      <c r="H400" s="85"/>
      <c r="I400" s="85"/>
      <c r="J400" s="49" t="s">
        <v>45</v>
      </c>
      <c r="K400" s="64">
        <v>630</v>
      </c>
      <c r="L400" s="78"/>
      <c r="M400" s="39" t="s">
        <v>63</v>
      </c>
      <c r="N400" s="40">
        <v>10</v>
      </c>
      <c r="O400" s="40">
        <v>6</v>
      </c>
      <c r="P400" s="41" t="s">
        <v>2</v>
      </c>
      <c r="Q400" s="42" t="s">
        <v>2</v>
      </c>
      <c r="R400" s="43">
        <v>8325000</v>
      </c>
      <c r="S400" s="44"/>
      <c r="T400" s="53"/>
    </row>
    <row r="401" spans="1:20" s="45" customFormat="1" ht="56.45" customHeight="1" x14ac:dyDescent="0.25">
      <c r="A401" s="36"/>
      <c r="B401" s="86" t="s">
        <v>59</v>
      </c>
      <c r="C401" s="86"/>
      <c r="D401" s="86"/>
      <c r="E401" s="50">
        <v>1006</v>
      </c>
      <c r="F401" s="85"/>
      <c r="G401" s="85"/>
      <c r="H401" s="85"/>
      <c r="I401" s="85"/>
      <c r="J401" s="49" t="s">
        <v>58</v>
      </c>
      <c r="K401" s="64">
        <v>850</v>
      </c>
      <c r="L401" s="78"/>
      <c r="M401" s="39" t="s">
        <v>62</v>
      </c>
      <c r="N401" s="40">
        <v>10</v>
      </c>
      <c r="O401" s="40">
        <v>6</v>
      </c>
      <c r="P401" s="41" t="s">
        <v>61</v>
      </c>
      <c r="Q401" s="42" t="s">
        <v>2</v>
      </c>
      <c r="R401" s="43">
        <v>7771400</v>
      </c>
      <c r="S401" s="44"/>
      <c r="T401" s="53"/>
    </row>
    <row r="402" spans="1:20" ht="60.75" customHeight="1" x14ac:dyDescent="0.25">
      <c r="A402" s="5"/>
      <c r="B402" s="83" t="s">
        <v>58</v>
      </c>
      <c r="C402" s="83"/>
      <c r="D402" s="83"/>
      <c r="E402" s="11">
        <v>1006</v>
      </c>
      <c r="F402" s="84"/>
      <c r="G402" s="84"/>
      <c r="H402" s="84"/>
      <c r="I402" s="84"/>
      <c r="J402" s="10" t="s">
        <v>58</v>
      </c>
      <c r="K402" s="65">
        <v>850</v>
      </c>
      <c r="L402" s="79"/>
      <c r="M402" s="34" t="s">
        <v>479</v>
      </c>
      <c r="N402" s="14">
        <v>10</v>
      </c>
      <c r="O402" s="14">
        <v>6</v>
      </c>
      <c r="P402" s="15" t="s">
        <v>56</v>
      </c>
      <c r="Q402" s="13" t="s">
        <v>2</v>
      </c>
      <c r="R402" s="35">
        <v>7771400</v>
      </c>
      <c r="S402" s="33"/>
    </row>
    <row r="403" spans="1:20" ht="29.25" customHeight="1" x14ac:dyDescent="0.25">
      <c r="A403" s="5"/>
      <c r="B403" s="7"/>
      <c r="C403" s="8">
        <v>1000</v>
      </c>
      <c r="D403" s="8">
        <v>1006</v>
      </c>
      <c r="E403" s="8">
        <v>1006</v>
      </c>
      <c r="F403" s="8" t="s">
        <v>59</v>
      </c>
      <c r="G403" s="8" t="s">
        <v>59</v>
      </c>
      <c r="H403" s="8" t="s">
        <v>59</v>
      </c>
      <c r="I403" s="8" t="s">
        <v>58</v>
      </c>
      <c r="J403" s="12" t="s">
        <v>58</v>
      </c>
      <c r="K403" s="65">
        <v>120</v>
      </c>
      <c r="L403" s="79"/>
      <c r="M403" s="34" t="s">
        <v>60</v>
      </c>
      <c r="N403" s="14">
        <v>10</v>
      </c>
      <c r="O403" s="14">
        <v>6</v>
      </c>
      <c r="P403" s="15" t="s">
        <v>56</v>
      </c>
      <c r="Q403" s="13">
        <v>120</v>
      </c>
      <c r="R403" s="35">
        <v>6772739</v>
      </c>
      <c r="S403" s="33"/>
      <c r="T403" s="52">
        <v>15100</v>
      </c>
    </row>
    <row r="404" spans="1:20" ht="33" customHeight="1" x14ac:dyDescent="0.25">
      <c r="A404" s="5"/>
      <c r="B404" s="7"/>
      <c r="C404" s="8">
        <v>1000</v>
      </c>
      <c r="D404" s="8">
        <v>1006</v>
      </c>
      <c r="E404" s="8"/>
      <c r="F404" s="8" t="s">
        <v>59</v>
      </c>
      <c r="G404" s="8" t="s">
        <v>59</v>
      </c>
      <c r="H404" s="8" t="s">
        <v>59</v>
      </c>
      <c r="I404" s="8" t="s">
        <v>58</v>
      </c>
      <c r="J404" s="12" t="s">
        <v>58</v>
      </c>
      <c r="K404" s="65">
        <v>240</v>
      </c>
      <c r="L404" s="79"/>
      <c r="M404" s="34" t="s">
        <v>12</v>
      </c>
      <c r="N404" s="14">
        <v>10</v>
      </c>
      <c r="O404" s="14">
        <v>6</v>
      </c>
      <c r="P404" s="15" t="s">
        <v>56</v>
      </c>
      <c r="Q404" s="13">
        <v>240</v>
      </c>
      <c r="R404" s="35">
        <v>997161</v>
      </c>
      <c r="S404" s="33"/>
    </row>
    <row r="405" spans="1:20" ht="16.5" customHeight="1" x14ac:dyDescent="0.25">
      <c r="A405" s="5"/>
      <c r="B405" s="7"/>
      <c r="C405" s="8">
        <v>1000</v>
      </c>
      <c r="D405" s="8">
        <v>1006</v>
      </c>
      <c r="E405" s="8"/>
      <c r="F405" s="8" t="s">
        <v>59</v>
      </c>
      <c r="G405" s="8" t="s">
        <v>59</v>
      </c>
      <c r="H405" s="8" t="s">
        <v>59</v>
      </c>
      <c r="I405" s="8" t="s">
        <v>58</v>
      </c>
      <c r="J405" s="12" t="s">
        <v>58</v>
      </c>
      <c r="K405" s="65">
        <v>850</v>
      </c>
      <c r="L405" s="79"/>
      <c r="M405" s="34" t="s">
        <v>57</v>
      </c>
      <c r="N405" s="14">
        <v>10</v>
      </c>
      <c r="O405" s="14">
        <v>6</v>
      </c>
      <c r="P405" s="15" t="s">
        <v>56</v>
      </c>
      <c r="Q405" s="13">
        <v>850</v>
      </c>
      <c r="R405" s="35">
        <v>1500</v>
      </c>
      <c r="S405" s="33"/>
    </row>
    <row r="406" spans="1:20" s="45" customFormat="1" ht="19.899999999999999" customHeight="1" x14ac:dyDescent="0.25">
      <c r="A406" s="36"/>
      <c r="B406" s="86" t="s">
        <v>47</v>
      </c>
      <c r="C406" s="86"/>
      <c r="D406" s="86"/>
      <c r="E406" s="50">
        <v>1006</v>
      </c>
      <c r="F406" s="85"/>
      <c r="G406" s="85"/>
      <c r="H406" s="85"/>
      <c r="I406" s="85"/>
      <c r="J406" s="49" t="s">
        <v>45</v>
      </c>
      <c r="K406" s="64">
        <v>630</v>
      </c>
      <c r="L406" s="78"/>
      <c r="M406" s="39" t="s">
        <v>55</v>
      </c>
      <c r="N406" s="40">
        <v>10</v>
      </c>
      <c r="O406" s="40">
        <v>6</v>
      </c>
      <c r="P406" s="41" t="s">
        <v>54</v>
      </c>
      <c r="Q406" s="42" t="s">
        <v>2</v>
      </c>
      <c r="R406" s="43">
        <v>553600</v>
      </c>
      <c r="S406" s="44"/>
      <c r="T406" s="53"/>
    </row>
    <row r="407" spans="1:20" s="45" customFormat="1" ht="30.75" customHeight="1" x14ac:dyDescent="0.25">
      <c r="A407" s="36"/>
      <c r="B407" s="86" t="s">
        <v>46</v>
      </c>
      <c r="C407" s="86"/>
      <c r="D407" s="86"/>
      <c r="E407" s="50">
        <v>1006</v>
      </c>
      <c r="F407" s="85"/>
      <c r="G407" s="85"/>
      <c r="H407" s="85"/>
      <c r="I407" s="85"/>
      <c r="J407" s="49" t="s">
        <v>45</v>
      </c>
      <c r="K407" s="64">
        <v>630</v>
      </c>
      <c r="L407" s="78"/>
      <c r="M407" s="39" t="s">
        <v>53</v>
      </c>
      <c r="N407" s="40">
        <v>10</v>
      </c>
      <c r="O407" s="40">
        <v>6</v>
      </c>
      <c r="P407" s="41" t="s">
        <v>52</v>
      </c>
      <c r="Q407" s="42" t="s">
        <v>2</v>
      </c>
      <c r="R407" s="43">
        <v>553600</v>
      </c>
      <c r="S407" s="44"/>
      <c r="T407" s="53"/>
    </row>
    <row r="408" spans="1:20" ht="30.75" customHeight="1" x14ac:dyDescent="0.25">
      <c r="A408" s="5"/>
      <c r="B408" s="83" t="s">
        <v>50</v>
      </c>
      <c r="C408" s="83"/>
      <c r="D408" s="83"/>
      <c r="E408" s="11">
        <v>1006</v>
      </c>
      <c r="F408" s="84"/>
      <c r="G408" s="84"/>
      <c r="H408" s="84"/>
      <c r="I408" s="84"/>
      <c r="J408" s="10" t="s">
        <v>50</v>
      </c>
      <c r="K408" s="65">
        <v>240</v>
      </c>
      <c r="L408" s="79"/>
      <c r="M408" s="34" t="s">
        <v>51</v>
      </c>
      <c r="N408" s="14">
        <v>10</v>
      </c>
      <c r="O408" s="14">
        <v>6</v>
      </c>
      <c r="P408" s="15" t="s">
        <v>49</v>
      </c>
      <c r="Q408" s="13" t="s">
        <v>2</v>
      </c>
      <c r="R408" s="35">
        <v>3600</v>
      </c>
      <c r="S408" s="33"/>
    </row>
    <row r="409" spans="1:20" ht="30.75" customHeight="1" x14ac:dyDescent="0.25">
      <c r="A409" s="5"/>
      <c r="B409" s="7"/>
      <c r="C409" s="8">
        <v>1000</v>
      </c>
      <c r="D409" s="8">
        <v>1006</v>
      </c>
      <c r="E409" s="8">
        <v>1006</v>
      </c>
      <c r="F409" s="8" t="s">
        <v>47</v>
      </c>
      <c r="G409" s="8" t="s">
        <v>46</v>
      </c>
      <c r="H409" s="8" t="s">
        <v>46</v>
      </c>
      <c r="I409" s="8" t="s">
        <v>50</v>
      </c>
      <c r="J409" s="12" t="s">
        <v>50</v>
      </c>
      <c r="K409" s="65">
        <v>240</v>
      </c>
      <c r="L409" s="79"/>
      <c r="M409" s="34" t="s">
        <v>12</v>
      </c>
      <c r="N409" s="14">
        <v>10</v>
      </c>
      <c r="O409" s="14">
        <v>6</v>
      </c>
      <c r="P409" s="15" t="s">
        <v>49</v>
      </c>
      <c r="Q409" s="13">
        <v>240</v>
      </c>
      <c r="R409" s="35">
        <v>3600</v>
      </c>
      <c r="S409" s="33"/>
    </row>
    <row r="410" spans="1:20" ht="47.25" customHeight="1" x14ac:dyDescent="0.25">
      <c r="A410" s="5"/>
      <c r="B410" s="83" t="s">
        <v>45</v>
      </c>
      <c r="C410" s="83"/>
      <c r="D410" s="83"/>
      <c r="E410" s="11">
        <v>1006</v>
      </c>
      <c r="F410" s="84"/>
      <c r="G410" s="84"/>
      <c r="H410" s="84"/>
      <c r="I410" s="84"/>
      <c r="J410" s="10" t="s">
        <v>45</v>
      </c>
      <c r="K410" s="65">
        <v>630</v>
      </c>
      <c r="L410" s="79"/>
      <c r="M410" s="34" t="s">
        <v>48</v>
      </c>
      <c r="N410" s="14">
        <v>10</v>
      </c>
      <c r="O410" s="14">
        <v>6</v>
      </c>
      <c r="P410" s="15" t="s">
        <v>43</v>
      </c>
      <c r="Q410" s="13" t="s">
        <v>2</v>
      </c>
      <c r="R410" s="35">
        <v>550000</v>
      </c>
      <c r="S410" s="33"/>
    </row>
    <row r="411" spans="1:20" ht="49.5" customHeight="1" x14ac:dyDescent="0.25">
      <c r="A411" s="5"/>
      <c r="B411" s="7"/>
      <c r="C411" s="8">
        <v>1000</v>
      </c>
      <c r="D411" s="8">
        <v>1006</v>
      </c>
      <c r="E411" s="8">
        <v>1006</v>
      </c>
      <c r="F411" s="8" t="s">
        <v>47</v>
      </c>
      <c r="G411" s="8" t="s">
        <v>46</v>
      </c>
      <c r="H411" s="8" t="s">
        <v>46</v>
      </c>
      <c r="I411" s="8" t="s">
        <v>45</v>
      </c>
      <c r="J411" s="12" t="s">
        <v>45</v>
      </c>
      <c r="K411" s="65">
        <v>630</v>
      </c>
      <c r="L411" s="79"/>
      <c r="M411" s="34" t="s">
        <v>44</v>
      </c>
      <c r="N411" s="14">
        <v>10</v>
      </c>
      <c r="O411" s="14">
        <v>6</v>
      </c>
      <c r="P411" s="15" t="s">
        <v>43</v>
      </c>
      <c r="Q411" s="13">
        <v>630</v>
      </c>
      <c r="R411" s="35">
        <v>550000</v>
      </c>
      <c r="S411" s="33"/>
    </row>
    <row r="412" spans="1:20" s="45" customFormat="1" ht="16.5" customHeight="1" x14ac:dyDescent="0.25">
      <c r="A412" s="36"/>
      <c r="B412" s="16"/>
      <c r="C412" s="85">
        <v>1100</v>
      </c>
      <c r="D412" s="85"/>
      <c r="E412" s="50">
        <v>1101</v>
      </c>
      <c r="F412" s="85"/>
      <c r="G412" s="85"/>
      <c r="H412" s="85"/>
      <c r="I412" s="85"/>
      <c r="J412" s="49" t="s">
        <v>30</v>
      </c>
      <c r="K412" s="64">
        <v>240</v>
      </c>
      <c r="L412" s="78"/>
      <c r="M412" s="39" t="s">
        <v>42</v>
      </c>
      <c r="N412" s="40">
        <v>11</v>
      </c>
      <c r="O412" s="40" t="s">
        <v>2</v>
      </c>
      <c r="P412" s="41" t="s">
        <v>2</v>
      </c>
      <c r="Q412" s="42" t="s">
        <v>2</v>
      </c>
      <c r="R412" s="43">
        <v>151620</v>
      </c>
      <c r="S412" s="44"/>
      <c r="T412" s="53"/>
    </row>
    <row r="413" spans="1:20" s="45" customFormat="1" ht="16.5" customHeight="1" x14ac:dyDescent="0.25">
      <c r="A413" s="36"/>
      <c r="B413" s="7"/>
      <c r="C413" s="48"/>
      <c r="D413" s="48">
        <v>1101</v>
      </c>
      <c r="E413" s="47">
        <v>1101</v>
      </c>
      <c r="F413" s="85"/>
      <c r="G413" s="85"/>
      <c r="H413" s="85"/>
      <c r="I413" s="85"/>
      <c r="J413" s="49" t="s">
        <v>30</v>
      </c>
      <c r="K413" s="64">
        <v>240</v>
      </c>
      <c r="L413" s="78"/>
      <c r="M413" s="39" t="s">
        <v>41</v>
      </c>
      <c r="N413" s="40">
        <v>11</v>
      </c>
      <c r="O413" s="40">
        <v>1</v>
      </c>
      <c r="P413" s="41" t="s">
        <v>2</v>
      </c>
      <c r="Q413" s="42" t="s">
        <v>2</v>
      </c>
      <c r="R413" s="43">
        <v>151620</v>
      </c>
      <c r="S413" s="44"/>
      <c r="T413" s="53"/>
    </row>
    <row r="414" spans="1:20" s="45" customFormat="1" ht="57.75" customHeight="1" x14ac:dyDescent="0.25">
      <c r="A414" s="36"/>
      <c r="B414" s="86" t="s">
        <v>32</v>
      </c>
      <c r="C414" s="86"/>
      <c r="D414" s="86"/>
      <c r="E414" s="50">
        <v>1101</v>
      </c>
      <c r="F414" s="85"/>
      <c r="G414" s="85"/>
      <c r="H414" s="85"/>
      <c r="I414" s="85"/>
      <c r="J414" s="49" t="s">
        <v>30</v>
      </c>
      <c r="K414" s="64">
        <v>240</v>
      </c>
      <c r="L414" s="78"/>
      <c r="M414" s="39" t="s">
        <v>40</v>
      </c>
      <c r="N414" s="40">
        <v>11</v>
      </c>
      <c r="O414" s="40">
        <v>1</v>
      </c>
      <c r="P414" s="41" t="s">
        <v>39</v>
      </c>
      <c r="Q414" s="42" t="s">
        <v>2</v>
      </c>
      <c r="R414" s="43">
        <v>151620</v>
      </c>
      <c r="S414" s="44"/>
      <c r="T414" s="53"/>
    </row>
    <row r="415" spans="1:20" s="45" customFormat="1" ht="32.25" customHeight="1" x14ac:dyDescent="0.25">
      <c r="A415" s="36"/>
      <c r="B415" s="86" t="s">
        <v>31</v>
      </c>
      <c r="C415" s="86"/>
      <c r="D415" s="86"/>
      <c r="E415" s="50">
        <v>1101</v>
      </c>
      <c r="F415" s="85"/>
      <c r="G415" s="85"/>
      <c r="H415" s="85"/>
      <c r="I415" s="85"/>
      <c r="J415" s="49" t="s">
        <v>30</v>
      </c>
      <c r="K415" s="64">
        <v>240</v>
      </c>
      <c r="L415" s="78"/>
      <c r="M415" s="39" t="s">
        <v>38</v>
      </c>
      <c r="N415" s="40">
        <v>11</v>
      </c>
      <c r="O415" s="40">
        <v>1</v>
      </c>
      <c r="P415" s="41" t="s">
        <v>37</v>
      </c>
      <c r="Q415" s="42" t="s">
        <v>2</v>
      </c>
      <c r="R415" s="43">
        <v>151620</v>
      </c>
      <c r="S415" s="44"/>
      <c r="T415" s="53"/>
    </row>
    <row r="416" spans="1:20" ht="32.25" customHeight="1" x14ac:dyDescent="0.25">
      <c r="A416" s="5"/>
      <c r="B416" s="83" t="s">
        <v>35</v>
      </c>
      <c r="C416" s="83"/>
      <c r="D416" s="83"/>
      <c r="E416" s="11">
        <v>1101</v>
      </c>
      <c r="F416" s="84"/>
      <c r="G416" s="84"/>
      <c r="H416" s="84"/>
      <c r="I416" s="84"/>
      <c r="J416" s="10" t="s">
        <v>35</v>
      </c>
      <c r="K416" s="65">
        <v>240</v>
      </c>
      <c r="L416" s="79"/>
      <c r="M416" s="34" t="s">
        <v>36</v>
      </c>
      <c r="N416" s="14">
        <v>11</v>
      </c>
      <c r="O416" s="14">
        <v>1</v>
      </c>
      <c r="P416" s="15" t="s">
        <v>34</v>
      </c>
      <c r="Q416" s="13" t="s">
        <v>2</v>
      </c>
      <c r="R416" s="35">
        <v>128820</v>
      </c>
      <c r="S416" s="33"/>
    </row>
    <row r="417" spans="1:20" ht="30.75" customHeight="1" x14ac:dyDescent="0.25">
      <c r="A417" s="5"/>
      <c r="B417" s="7"/>
      <c r="C417" s="8">
        <v>1100</v>
      </c>
      <c r="D417" s="8">
        <v>1101</v>
      </c>
      <c r="E417" s="8">
        <v>1101</v>
      </c>
      <c r="F417" s="8" t="s">
        <v>32</v>
      </c>
      <c r="G417" s="8" t="s">
        <v>31</v>
      </c>
      <c r="H417" s="8" t="s">
        <v>31</v>
      </c>
      <c r="I417" s="8" t="s">
        <v>35</v>
      </c>
      <c r="J417" s="12" t="s">
        <v>35</v>
      </c>
      <c r="K417" s="65">
        <v>240</v>
      </c>
      <c r="L417" s="79"/>
      <c r="M417" s="34" t="s">
        <v>12</v>
      </c>
      <c r="N417" s="14">
        <v>11</v>
      </c>
      <c r="O417" s="14">
        <v>1</v>
      </c>
      <c r="P417" s="15" t="s">
        <v>34</v>
      </c>
      <c r="Q417" s="13">
        <v>240</v>
      </c>
      <c r="R417" s="35">
        <v>128820</v>
      </c>
      <c r="S417" s="33"/>
    </row>
    <row r="418" spans="1:20" ht="31.5" customHeight="1" x14ac:dyDescent="0.25">
      <c r="A418" s="5"/>
      <c r="B418" s="83" t="s">
        <v>30</v>
      </c>
      <c r="C418" s="83"/>
      <c r="D418" s="83"/>
      <c r="E418" s="11">
        <v>1101</v>
      </c>
      <c r="F418" s="84"/>
      <c r="G418" s="84"/>
      <c r="H418" s="84"/>
      <c r="I418" s="84"/>
      <c r="J418" s="10" t="s">
        <v>30</v>
      </c>
      <c r="K418" s="65">
        <v>240</v>
      </c>
      <c r="L418" s="79"/>
      <c r="M418" s="34" t="s">
        <v>33</v>
      </c>
      <c r="N418" s="14">
        <v>11</v>
      </c>
      <c r="O418" s="14">
        <v>1</v>
      </c>
      <c r="P418" s="15" t="s">
        <v>29</v>
      </c>
      <c r="Q418" s="13" t="s">
        <v>2</v>
      </c>
      <c r="R418" s="35">
        <v>22800</v>
      </c>
      <c r="S418" s="33"/>
    </row>
    <row r="419" spans="1:20" ht="33" customHeight="1" x14ac:dyDescent="0.25">
      <c r="A419" s="5"/>
      <c r="B419" s="7"/>
      <c r="C419" s="8">
        <v>1100</v>
      </c>
      <c r="D419" s="8">
        <v>1101</v>
      </c>
      <c r="E419" s="8">
        <v>1101</v>
      </c>
      <c r="F419" s="8" t="s">
        <v>32</v>
      </c>
      <c r="G419" s="8" t="s">
        <v>31</v>
      </c>
      <c r="H419" s="8" t="s">
        <v>31</v>
      </c>
      <c r="I419" s="8" t="s">
        <v>30</v>
      </c>
      <c r="J419" s="12" t="s">
        <v>30</v>
      </c>
      <c r="K419" s="65">
        <v>240</v>
      </c>
      <c r="L419" s="79"/>
      <c r="M419" s="34" t="s">
        <v>12</v>
      </c>
      <c r="N419" s="14">
        <v>11</v>
      </c>
      <c r="O419" s="14">
        <v>1</v>
      </c>
      <c r="P419" s="15" t="s">
        <v>29</v>
      </c>
      <c r="Q419" s="13">
        <v>240</v>
      </c>
      <c r="R419" s="35">
        <v>22800</v>
      </c>
      <c r="S419" s="33"/>
    </row>
    <row r="420" spans="1:20" s="45" customFormat="1" ht="18.75" customHeight="1" x14ac:dyDescent="0.25">
      <c r="A420" s="36"/>
      <c r="B420" s="16"/>
      <c r="C420" s="85">
        <v>1200</v>
      </c>
      <c r="D420" s="85"/>
      <c r="E420" s="50">
        <v>1202</v>
      </c>
      <c r="F420" s="85"/>
      <c r="G420" s="85"/>
      <c r="H420" s="85"/>
      <c r="I420" s="85"/>
      <c r="J420" s="49" t="s">
        <v>13</v>
      </c>
      <c r="K420" s="64">
        <v>240</v>
      </c>
      <c r="L420" s="78"/>
      <c r="M420" s="39" t="s">
        <v>28</v>
      </c>
      <c r="N420" s="40">
        <v>12</v>
      </c>
      <c r="O420" s="40" t="s">
        <v>2</v>
      </c>
      <c r="P420" s="41" t="s">
        <v>2</v>
      </c>
      <c r="Q420" s="42" t="s">
        <v>2</v>
      </c>
      <c r="R420" s="43">
        <f>R421+R428+R433</f>
        <v>4800000</v>
      </c>
      <c r="S420" s="44"/>
      <c r="T420" s="53"/>
    </row>
    <row r="421" spans="1:20" s="45" customFormat="1" ht="16.5" customHeight="1" x14ac:dyDescent="0.25">
      <c r="A421" s="36"/>
      <c r="B421" s="7"/>
      <c r="C421" s="48"/>
      <c r="D421" s="48">
        <v>1201</v>
      </c>
      <c r="E421" s="47">
        <v>1201</v>
      </c>
      <c r="F421" s="85"/>
      <c r="G421" s="85"/>
      <c r="H421" s="85"/>
      <c r="I421" s="85"/>
      <c r="J421" s="49" t="s">
        <v>22</v>
      </c>
      <c r="K421" s="64">
        <v>240</v>
      </c>
      <c r="L421" s="78"/>
      <c r="M421" s="39" t="s">
        <v>27</v>
      </c>
      <c r="N421" s="40">
        <v>12</v>
      </c>
      <c r="O421" s="40">
        <v>1</v>
      </c>
      <c r="P421" s="41" t="s">
        <v>2</v>
      </c>
      <c r="Q421" s="42" t="s">
        <v>2</v>
      </c>
      <c r="R421" s="43">
        <f>R422</f>
        <v>2760000</v>
      </c>
      <c r="S421" s="44"/>
      <c r="T421" s="53"/>
    </row>
    <row r="422" spans="1:20" s="45" customFormat="1" ht="32.25" customHeight="1" x14ac:dyDescent="0.25">
      <c r="A422" s="36"/>
      <c r="B422" s="86" t="s">
        <v>15</v>
      </c>
      <c r="C422" s="86"/>
      <c r="D422" s="86"/>
      <c r="E422" s="50">
        <v>1201</v>
      </c>
      <c r="F422" s="85"/>
      <c r="G422" s="85"/>
      <c r="H422" s="85"/>
      <c r="I422" s="85"/>
      <c r="J422" s="49" t="s">
        <v>22</v>
      </c>
      <c r="K422" s="64">
        <v>240</v>
      </c>
      <c r="L422" s="78"/>
      <c r="M422" s="39" t="s">
        <v>19</v>
      </c>
      <c r="N422" s="40">
        <v>12</v>
      </c>
      <c r="O422" s="40">
        <v>1</v>
      </c>
      <c r="P422" s="41" t="s">
        <v>18</v>
      </c>
      <c r="Q422" s="42" t="s">
        <v>2</v>
      </c>
      <c r="R422" s="43">
        <f>R423</f>
        <v>2760000</v>
      </c>
      <c r="S422" s="44"/>
      <c r="T422" s="53"/>
    </row>
    <row r="423" spans="1:20" s="45" customFormat="1" ht="21.6" customHeight="1" x14ac:dyDescent="0.25">
      <c r="A423" s="36"/>
      <c r="B423" s="86" t="s">
        <v>23</v>
      </c>
      <c r="C423" s="86"/>
      <c r="D423" s="86"/>
      <c r="E423" s="50">
        <v>1201</v>
      </c>
      <c r="F423" s="85"/>
      <c r="G423" s="85"/>
      <c r="H423" s="85"/>
      <c r="I423" s="85"/>
      <c r="J423" s="49" t="s">
        <v>22</v>
      </c>
      <c r="K423" s="64">
        <v>240</v>
      </c>
      <c r="L423" s="78"/>
      <c r="M423" s="39" t="s">
        <v>26</v>
      </c>
      <c r="N423" s="40">
        <v>12</v>
      </c>
      <c r="O423" s="40">
        <v>1</v>
      </c>
      <c r="P423" s="41" t="s">
        <v>25</v>
      </c>
      <c r="Q423" s="42" t="s">
        <v>2</v>
      </c>
      <c r="R423" s="43">
        <f>R424+R426</f>
        <v>2760000</v>
      </c>
      <c r="S423" s="44"/>
      <c r="T423" s="53"/>
    </row>
    <row r="424" spans="1:20" ht="47.25" customHeight="1" x14ac:dyDescent="0.25">
      <c r="A424" s="5"/>
      <c r="B424" s="83" t="s">
        <v>22</v>
      </c>
      <c r="C424" s="83"/>
      <c r="D424" s="83"/>
      <c r="E424" s="11">
        <v>1201</v>
      </c>
      <c r="F424" s="84"/>
      <c r="G424" s="84"/>
      <c r="H424" s="84"/>
      <c r="I424" s="84"/>
      <c r="J424" s="10" t="s">
        <v>22</v>
      </c>
      <c r="K424" s="65">
        <v>240</v>
      </c>
      <c r="L424" s="79"/>
      <c r="M424" s="34" t="s">
        <v>24</v>
      </c>
      <c r="N424" s="14">
        <v>12</v>
      </c>
      <c r="O424" s="14">
        <v>1</v>
      </c>
      <c r="P424" s="15" t="s">
        <v>21</v>
      </c>
      <c r="Q424" s="13" t="s">
        <v>2</v>
      </c>
      <c r="R424" s="35">
        <v>429825</v>
      </c>
      <c r="S424" s="33"/>
    </row>
    <row r="425" spans="1:20" ht="31.5" customHeight="1" x14ac:dyDescent="0.25">
      <c r="A425" s="5"/>
      <c r="B425" s="7"/>
      <c r="C425" s="8">
        <v>1200</v>
      </c>
      <c r="D425" s="8">
        <v>1201</v>
      </c>
      <c r="E425" s="8">
        <v>1201</v>
      </c>
      <c r="F425" s="8" t="s">
        <v>15</v>
      </c>
      <c r="G425" s="8" t="s">
        <v>23</v>
      </c>
      <c r="H425" s="8" t="s">
        <v>23</v>
      </c>
      <c r="I425" s="8" t="s">
        <v>22</v>
      </c>
      <c r="J425" s="12" t="s">
        <v>22</v>
      </c>
      <c r="K425" s="65">
        <v>240</v>
      </c>
      <c r="L425" s="79"/>
      <c r="M425" s="34" t="s">
        <v>12</v>
      </c>
      <c r="N425" s="14">
        <v>12</v>
      </c>
      <c r="O425" s="14">
        <v>1</v>
      </c>
      <c r="P425" s="15" t="s">
        <v>21</v>
      </c>
      <c r="Q425" s="13">
        <v>240</v>
      </c>
      <c r="R425" s="35">
        <v>429825</v>
      </c>
      <c r="S425" s="33"/>
    </row>
    <row r="426" spans="1:20" ht="92.25" customHeight="1" x14ac:dyDescent="0.25">
      <c r="A426" s="5"/>
      <c r="B426" s="59"/>
      <c r="C426" s="58"/>
      <c r="D426" s="58"/>
      <c r="E426" s="9"/>
      <c r="F426" s="58"/>
      <c r="G426" s="58"/>
      <c r="H426" s="58"/>
      <c r="I426" s="58"/>
      <c r="J426" s="10"/>
      <c r="K426" s="65"/>
      <c r="L426" s="79"/>
      <c r="M426" s="34" t="s">
        <v>511</v>
      </c>
      <c r="N426" s="14">
        <v>12</v>
      </c>
      <c r="O426" s="14">
        <v>1</v>
      </c>
      <c r="P426" s="15" t="s">
        <v>512</v>
      </c>
      <c r="Q426" s="13" t="s">
        <v>2</v>
      </c>
      <c r="R426" s="35">
        <v>2330175</v>
      </c>
      <c r="S426" s="33"/>
    </row>
    <row r="427" spans="1:20" ht="59.25" customHeight="1" x14ac:dyDescent="0.25">
      <c r="A427" s="5"/>
      <c r="B427" s="59"/>
      <c r="C427" s="58"/>
      <c r="D427" s="58"/>
      <c r="E427" s="9"/>
      <c r="F427" s="58"/>
      <c r="G427" s="58"/>
      <c r="H427" s="58"/>
      <c r="I427" s="58"/>
      <c r="J427" s="10"/>
      <c r="K427" s="65"/>
      <c r="L427" s="79"/>
      <c r="M427" s="34" t="s">
        <v>146</v>
      </c>
      <c r="N427" s="14">
        <v>12</v>
      </c>
      <c r="O427" s="14">
        <v>1</v>
      </c>
      <c r="P427" s="15" t="s">
        <v>512</v>
      </c>
      <c r="Q427" s="13">
        <v>810</v>
      </c>
      <c r="R427" s="35">
        <v>2330175</v>
      </c>
      <c r="S427" s="33"/>
    </row>
    <row r="428" spans="1:20" s="45" customFormat="1" ht="16.5" customHeight="1" x14ac:dyDescent="0.25">
      <c r="A428" s="36"/>
      <c r="B428" s="7"/>
      <c r="C428" s="48"/>
      <c r="D428" s="48">
        <v>1202</v>
      </c>
      <c r="E428" s="47">
        <v>1202</v>
      </c>
      <c r="F428" s="85"/>
      <c r="G428" s="85"/>
      <c r="H428" s="85"/>
      <c r="I428" s="85"/>
      <c r="J428" s="49" t="s">
        <v>13</v>
      </c>
      <c r="K428" s="64">
        <v>240</v>
      </c>
      <c r="L428" s="78"/>
      <c r="M428" s="39" t="s">
        <v>20</v>
      </c>
      <c r="N428" s="40">
        <v>12</v>
      </c>
      <c r="O428" s="40">
        <v>2</v>
      </c>
      <c r="P428" s="41" t="s">
        <v>2</v>
      </c>
      <c r="Q428" s="42" t="s">
        <v>2</v>
      </c>
      <c r="R428" s="43">
        <f>R429</f>
        <v>1940000</v>
      </c>
      <c r="S428" s="44"/>
      <c r="T428" s="53"/>
    </row>
    <row r="429" spans="1:20" s="45" customFormat="1" ht="32.25" customHeight="1" x14ac:dyDescent="0.25">
      <c r="A429" s="36"/>
      <c r="B429" s="86" t="s">
        <v>15</v>
      </c>
      <c r="C429" s="86"/>
      <c r="D429" s="86"/>
      <c r="E429" s="50">
        <v>1202</v>
      </c>
      <c r="F429" s="85"/>
      <c r="G429" s="85"/>
      <c r="H429" s="85"/>
      <c r="I429" s="85"/>
      <c r="J429" s="49" t="s">
        <v>13</v>
      </c>
      <c r="K429" s="64">
        <v>240</v>
      </c>
      <c r="L429" s="78"/>
      <c r="M429" s="39" t="s">
        <v>19</v>
      </c>
      <c r="N429" s="40">
        <v>12</v>
      </c>
      <c r="O429" s="40">
        <v>2</v>
      </c>
      <c r="P429" s="41" t="s">
        <v>18</v>
      </c>
      <c r="Q429" s="42" t="s">
        <v>2</v>
      </c>
      <c r="R429" s="43">
        <f>R430</f>
        <v>1940000</v>
      </c>
      <c r="S429" s="44"/>
      <c r="T429" s="53"/>
    </row>
    <row r="430" spans="1:20" s="45" customFormat="1" ht="32.25" customHeight="1" x14ac:dyDescent="0.25">
      <c r="A430" s="36"/>
      <c r="B430" s="86" t="s">
        <v>14</v>
      </c>
      <c r="C430" s="86"/>
      <c r="D430" s="86"/>
      <c r="E430" s="50">
        <v>1202</v>
      </c>
      <c r="F430" s="85"/>
      <c r="G430" s="85"/>
      <c r="H430" s="85"/>
      <c r="I430" s="85"/>
      <c r="J430" s="49" t="s">
        <v>13</v>
      </c>
      <c r="K430" s="64">
        <v>240</v>
      </c>
      <c r="L430" s="78"/>
      <c r="M430" s="39" t="s">
        <v>17</v>
      </c>
      <c r="N430" s="40">
        <v>12</v>
      </c>
      <c r="O430" s="40">
        <v>2</v>
      </c>
      <c r="P430" s="41" t="s">
        <v>16</v>
      </c>
      <c r="Q430" s="42" t="s">
        <v>2</v>
      </c>
      <c r="R430" s="43">
        <f>R431</f>
        <v>1940000</v>
      </c>
      <c r="S430" s="44"/>
      <c r="T430" s="53"/>
    </row>
    <row r="431" spans="1:20" ht="122.25" customHeight="1" x14ac:dyDescent="0.25">
      <c r="A431" s="5"/>
      <c r="B431" s="83" t="s">
        <v>13</v>
      </c>
      <c r="C431" s="83"/>
      <c r="D431" s="83"/>
      <c r="E431" s="11">
        <v>1202</v>
      </c>
      <c r="F431" s="84"/>
      <c r="G431" s="84"/>
      <c r="H431" s="84"/>
      <c r="I431" s="84"/>
      <c r="J431" s="10" t="s">
        <v>13</v>
      </c>
      <c r="K431" s="65">
        <v>240</v>
      </c>
      <c r="L431" s="79"/>
      <c r="M431" s="34" t="s">
        <v>513</v>
      </c>
      <c r="N431" s="14">
        <v>12</v>
      </c>
      <c r="O431" s="14">
        <v>2</v>
      </c>
      <c r="P431" s="15" t="s">
        <v>514</v>
      </c>
      <c r="Q431" s="13" t="s">
        <v>2</v>
      </c>
      <c r="R431" s="35">
        <v>1940000</v>
      </c>
      <c r="S431" s="33"/>
    </row>
    <row r="432" spans="1:20" ht="57" customHeight="1" x14ac:dyDescent="0.25">
      <c r="A432" s="5"/>
      <c r="B432" s="7"/>
      <c r="C432" s="8">
        <v>1200</v>
      </c>
      <c r="D432" s="8">
        <v>1202</v>
      </c>
      <c r="E432" s="8">
        <v>1202</v>
      </c>
      <c r="F432" s="8" t="s">
        <v>15</v>
      </c>
      <c r="G432" s="8" t="s">
        <v>14</v>
      </c>
      <c r="H432" s="8" t="s">
        <v>14</v>
      </c>
      <c r="I432" s="8" t="s">
        <v>13</v>
      </c>
      <c r="J432" s="12" t="s">
        <v>13</v>
      </c>
      <c r="K432" s="65">
        <v>240</v>
      </c>
      <c r="L432" s="79"/>
      <c r="M432" s="34" t="s">
        <v>146</v>
      </c>
      <c r="N432" s="14">
        <v>12</v>
      </c>
      <c r="O432" s="14">
        <v>2</v>
      </c>
      <c r="P432" s="15" t="s">
        <v>514</v>
      </c>
      <c r="Q432" s="13">
        <v>810</v>
      </c>
      <c r="R432" s="35">
        <v>1940000</v>
      </c>
      <c r="S432" s="33"/>
    </row>
    <row r="433" spans="1:20" ht="30.75" customHeight="1" x14ac:dyDescent="0.25">
      <c r="A433" s="5"/>
      <c r="B433" s="16"/>
      <c r="C433" s="58"/>
      <c r="D433" s="58"/>
      <c r="E433" s="11"/>
      <c r="F433" s="58"/>
      <c r="G433" s="58"/>
      <c r="H433" s="58"/>
      <c r="I433" s="58"/>
      <c r="J433" s="10"/>
      <c r="K433" s="65"/>
      <c r="L433" s="79"/>
      <c r="M433" s="39" t="s">
        <v>515</v>
      </c>
      <c r="N433" s="40">
        <v>12</v>
      </c>
      <c r="O433" s="40">
        <v>4</v>
      </c>
      <c r="P433" s="41" t="s">
        <v>2</v>
      </c>
      <c r="Q433" s="42" t="s">
        <v>2</v>
      </c>
      <c r="R433" s="43">
        <v>100000</v>
      </c>
      <c r="S433" s="33"/>
    </row>
    <row r="434" spans="1:20" ht="30.75" customHeight="1" x14ac:dyDescent="0.25">
      <c r="A434" s="5"/>
      <c r="B434" s="16"/>
      <c r="C434" s="58"/>
      <c r="D434" s="58"/>
      <c r="E434" s="11"/>
      <c r="F434" s="58"/>
      <c r="G434" s="58"/>
      <c r="H434" s="58"/>
      <c r="I434" s="58"/>
      <c r="J434" s="10"/>
      <c r="K434" s="65"/>
      <c r="L434" s="79"/>
      <c r="M434" s="39" t="s">
        <v>19</v>
      </c>
      <c r="N434" s="40">
        <v>12</v>
      </c>
      <c r="O434" s="40">
        <v>4</v>
      </c>
      <c r="P434" s="41" t="s">
        <v>18</v>
      </c>
      <c r="Q434" s="42" t="s">
        <v>2</v>
      </c>
      <c r="R434" s="43">
        <v>100000</v>
      </c>
      <c r="S434" s="33"/>
    </row>
    <row r="435" spans="1:20" ht="30.75" customHeight="1" x14ac:dyDescent="0.25">
      <c r="A435" s="5"/>
      <c r="B435" s="16"/>
      <c r="C435" s="58"/>
      <c r="D435" s="58"/>
      <c r="E435" s="11"/>
      <c r="F435" s="58"/>
      <c r="G435" s="58"/>
      <c r="H435" s="58"/>
      <c r="I435" s="58"/>
      <c r="J435" s="10"/>
      <c r="K435" s="65"/>
      <c r="L435" s="79"/>
      <c r="M435" s="39" t="s">
        <v>516</v>
      </c>
      <c r="N435" s="40">
        <v>12</v>
      </c>
      <c r="O435" s="40">
        <v>4</v>
      </c>
      <c r="P435" s="41" t="s">
        <v>517</v>
      </c>
      <c r="Q435" s="42" t="s">
        <v>2</v>
      </c>
      <c r="R435" s="43">
        <v>100000</v>
      </c>
      <c r="S435" s="33"/>
    </row>
    <row r="436" spans="1:20" ht="32.25" customHeight="1" x14ac:dyDescent="0.25">
      <c r="A436" s="5"/>
      <c r="B436" s="16"/>
      <c r="C436" s="58"/>
      <c r="D436" s="58"/>
      <c r="E436" s="11"/>
      <c r="F436" s="58"/>
      <c r="G436" s="58"/>
      <c r="H436" s="58"/>
      <c r="I436" s="58"/>
      <c r="J436" s="10"/>
      <c r="K436" s="65"/>
      <c r="L436" s="79"/>
      <c r="M436" s="34" t="s">
        <v>518</v>
      </c>
      <c r="N436" s="14">
        <v>12</v>
      </c>
      <c r="O436" s="14">
        <v>4</v>
      </c>
      <c r="P436" s="15" t="s">
        <v>519</v>
      </c>
      <c r="Q436" s="13" t="s">
        <v>2</v>
      </c>
      <c r="R436" s="35">
        <v>100000</v>
      </c>
      <c r="S436" s="33"/>
    </row>
    <row r="437" spans="1:20" ht="58.15" customHeight="1" x14ac:dyDescent="0.25">
      <c r="A437" s="5"/>
      <c r="B437" s="16"/>
      <c r="C437" s="58"/>
      <c r="D437" s="58"/>
      <c r="E437" s="11"/>
      <c r="F437" s="58"/>
      <c r="G437" s="58"/>
      <c r="H437" s="58"/>
      <c r="I437" s="58"/>
      <c r="J437" s="10"/>
      <c r="K437" s="65"/>
      <c r="L437" s="79"/>
      <c r="M437" s="34" t="s">
        <v>146</v>
      </c>
      <c r="N437" s="14">
        <v>12</v>
      </c>
      <c r="O437" s="14">
        <v>4</v>
      </c>
      <c r="P437" s="15" t="s">
        <v>519</v>
      </c>
      <c r="Q437" s="13">
        <v>810</v>
      </c>
      <c r="R437" s="35">
        <v>100000</v>
      </c>
      <c r="S437" s="33"/>
    </row>
    <row r="438" spans="1:20" s="45" customFormat="1" ht="28.5" customHeight="1" x14ac:dyDescent="0.25">
      <c r="A438" s="36"/>
      <c r="B438" s="16"/>
      <c r="C438" s="85">
        <v>1300</v>
      </c>
      <c r="D438" s="85"/>
      <c r="E438" s="50">
        <v>1301</v>
      </c>
      <c r="F438" s="85"/>
      <c r="G438" s="85"/>
      <c r="H438" s="85"/>
      <c r="I438" s="85"/>
      <c r="J438" s="49" t="s">
        <v>3</v>
      </c>
      <c r="K438" s="64">
        <v>730</v>
      </c>
      <c r="L438" s="78"/>
      <c r="M438" s="39" t="s">
        <v>11</v>
      </c>
      <c r="N438" s="40">
        <v>13</v>
      </c>
      <c r="O438" s="40" t="s">
        <v>2</v>
      </c>
      <c r="P438" s="41" t="s">
        <v>2</v>
      </c>
      <c r="Q438" s="42" t="s">
        <v>2</v>
      </c>
      <c r="R438" s="43">
        <v>20000</v>
      </c>
      <c r="S438" s="44"/>
      <c r="T438" s="53"/>
    </row>
    <row r="439" spans="1:20" s="45" customFormat="1" ht="32.25" customHeight="1" x14ac:dyDescent="0.25">
      <c r="A439" s="36"/>
      <c r="B439" s="7"/>
      <c r="C439" s="48"/>
      <c r="D439" s="48">
        <v>1301</v>
      </c>
      <c r="E439" s="47">
        <v>1301</v>
      </c>
      <c r="F439" s="85"/>
      <c r="G439" s="85"/>
      <c r="H439" s="85"/>
      <c r="I439" s="85"/>
      <c r="J439" s="49" t="s">
        <v>3</v>
      </c>
      <c r="K439" s="64">
        <v>730</v>
      </c>
      <c r="L439" s="78"/>
      <c r="M439" s="39" t="s">
        <v>10</v>
      </c>
      <c r="N439" s="40">
        <v>13</v>
      </c>
      <c r="O439" s="40">
        <v>1</v>
      </c>
      <c r="P439" s="41" t="s">
        <v>2</v>
      </c>
      <c r="Q439" s="42" t="s">
        <v>2</v>
      </c>
      <c r="R439" s="43">
        <v>20000</v>
      </c>
      <c r="S439" s="44"/>
      <c r="T439" s="53"/>
    </row>
    <row r="440" spans="1:20" s="45" customFormat="1" ht="32.25" customHeight="1" x14ac:dyDescent="0.25">
      <c r="A440" s="36"/>
      <c r="B440" s="86" t="s">
        <v>7</v>
      </c>
      <c r="C440" s="86"/>
      <c r="D440" s="86"/>
      <c r="E440" s="50">
        <v>1301</v>
      </c>
      <c r="F440" s="85"/>
      <c r="G440" s="85"/>
      <c r="H440" s="85"/>
      <c r="I440" s="85"/>
      <c r="J440" s="49" t="s">
        <v>3</v>
      </c>
      <c r="K440" s="64">
        <v>730</v>
      </c>
      <c r="L440" s="78"/>
      <c r="M440" s="39" t="s">
        <v>9</v>
      </c>
      <c r="N440" s="40">
        <v>13</v>
      </c>
      <c r="O440" s="40">
        <v>1</v>
      </c>
      <c r="P440" s="41" t="s">
        <v>8</v>
      </c>
      <c r="Q440" s="42" t="s">
        <v>2</v>
      </c>
      <c r="R440" s="43">
        <v>20000</v>
      </c>
      <c r="S440" s="44"/>
      <c r="T440" s="53"/>
    </row>
    <row r="441" spans="1:20" ht="33.6" customHeight="1" x14ac:dyDescent="0.25">
      <c r="A441" s="5"/>
      <c r="B441" s="83" t="s">
        <v>3</v>
      </c>
      <c r="C441" s="83"/>
      <c r="D441" s="83"/>
      <c r="E441" s="11">
        <v>1301</v>
      </c>
      <c r="F441" s="84"/>
      <c r="G441" s="84"/>
      <c r="H441" s="84"/>
      <c r="I441" s="84"/>
      <c r="J441" s="10" t="s">
        <v>3</v>
      </c>
      <c r="K441" s="65">
        <v>730</v>
      </c>
      <c r="L441" s="79"/>
      <c r="M441" s="34" t="s">
        <v>4</v>
      </c>
      <c r="N441" s="14">
        <v>13</v>
      </c>
      <c r="O441" s="14">
        <v>1</v>
      </c>
      <c r="P441" s="15" t="s">
        <v>5</v>
      </c>
      <c r="Q441" s="13" t="s">
        <v>2</v>
      </c>
      <c r="R441" s="35">
        <v>20000</v>
      </c>
      <c r="S441" s="33"/>
    </row>
    <row r="442" spans="1:20" ht="17.25" customHeight="1" thickBot="1" x14ac:dyDescent="0.3">
      <c r="A442" s="5"/>
      <c r="B442" s="17"/>
      <c r="C442" s="18">
        <v>1300</v>
      </c>
      <c r="D442" s="18">
        <v>1301</v>
      </c>
      <c r="E442" s="18">
        <v>1301</v>
      </c>
      <c r="F442" s="18" t="s">
        <v>7</v>
      </c>
      <c r="G442" s="18" t="s">
        <v>7</v>
      </c>
      <c r="H442" s="18" t="s">
        <v>7</v>
      </c>
      <c r="I442" s="18" t="s">
        <v>3</v>
      </c>
      <c r="J442" s="19" t="s">
        <v>3</v>
      </c>
      <c r="K442" s="66">
        <v>730</v>
      </c>
      <c r="L442" s="79"/>
      <c r="M442" s="34" t="s">
        <v>6</v>
      </c>
      <c r="N442" s="14">
        <v>13</v>
      </c>
      <c r="O442" s="14">
        <v>1</v>
      </c>
      <c r="P442" s="15" t="s">
        <v>5</v>
      </c>
      <c r="Q442" s="13">
        <v>730</v>
      </c>
      <c r="R442" s="35">
        <v>20000</v>
      </c>
      <c r="S442" s="33"/>
    </row>
    <row r="443" spans="1:20" ht="409.6" hidden="1" customHeight="1" x14ac:dyDescent="0.25">
      <c r="A443" s="20"/>
      <c r="B443" s="21"/>
      <c r="C443" s="22"/>
      <c r="D443" s="22"/>
      <c r="E443" s="23">
        <v>1301</v>
      </c>
      <c r="F443" s="23"/>
      <c r="G443" s="23"/>
      <c r="H443" s="23"/>
      <c r="I443" s="23"/>
      <c r="J443" s="23" t="s">
        <v>3</v>
      </c>
      <c r="K443" s="24">
        <v>730</v>
      </c>
      <c r="L443" s="67"/>
      <c r="M443" s="67" t="s">
        <v>4</v>
      </c>
      <c r="N443" s="68">
        <v>13</v>
      </c>
      <c r="O443" s="68">
        <v>1</v>
      </c>
      <c r="P443" s="69" t="s">
        <v>3</v>
      </c>
      <c r="Q443" s="70" t="s">
        <v>2</v>
      </c>
      <c r="R443" s="71">
        <v>565821705</v>
      </c>
      <c r="S443" s="27"/>
    </row>
    <row r="444" spans="1:20" ht="17.25" customHeight="1" x14ac:dyDescent="0.25">
      <c r="A444" s="20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91" t="s">
        <v>1</v>
      </c>
      <c r="M444" s="91"/>
      <c r="N444" s="91"/>
      <c r="O444" s="91"/>
      <c r="P444" s="91"/>
      <c r="Q444" s="91"/>
      <c r="R444" s="61">
        <f>R7+R90+R97+R110+R139+R160+R259+R304+R412+R420+R438</f>
        <v>765140414</v>
      </c>
      <c r="S444" s="27"/>
      <c r="T444" s="62"/>
    </row>
    <row r="445" spans="1:20" ht="12.75" customHeight="1" x14ac:dyDescent="0.25">
      <c r="A445" s="27"/>
      <c r="B445" s="27"/>
      <c r="C445" s="27"/>
      <c r="D445" s="27"/>
      <c r="E445" s="27"/>
      <c r="F445" s="27"/>
      <c r="G445" s="27"/>
      <c r="H445" s="27"/>
      <c r="I445" s="27"/>
      <c r="J445" s="27"/>
      <c r="K445" s="27"/>
      <c r="L445" s="25" t="s">
        <v>0</v>
      </c>
      <c r="M445" s="25" t="s">
        <v>0</v>
      </c>
      <c r="N445" s="25"/>
      <c r="O445" s="25"/>
      <c r="P445" s="25"/>
      <c r="Q445" s="25"/>
      <c r="R445" s="25"/>
      <c r="S445" s="27"/>
    </row>
    <row r="446" spans="1:20" ht="12.75" customHeight="1" x14ac:dyDescent="0.25">
      <c r="A446" s="27"/>
      <c r="B446" s="27"/>
      <c r="C446" s="27"/>
      <c r="D446" s="27"/>
      <c r="E446" s="27"/>
      <c r="F446" s="27"/>
      <c r="G446" s="27"/>
      <c r="H446" s="27"/>
      <c r="I446" s="27"/>
      <c r="J446" s="27"/>
      <c r="K446" s="27"/>
      <c r="L446" s="25" t="s">
        <v>0</v>
      </c>
      <c r="M446" s="25" t="s">
        <v>0</v>
      </c>
      <c r="N446" s="25"/>
      <c r="O446" s="25"/>
      <c r="P446" s="25"/>
      <c r="Q446" s="25"/>
      <c r="R446" s="25"/>
      <c r="S446" s="27"/>
    </row>
    <row r="447" spans="1:20" ht="22.5" customHeight="1" x14ac:dyDescent="0.25">
      <c r="A447" s="27"/>
      <c r="B447" s="27"/>
      <c r="C447" s="27"/>
      <c r="D447" s="27"/>
      <c r="E447" s="27"/>
      <c r="F447" s="27"/>
      <c r="G447" s="27"/>
      <c r="H447" s="27"/>
      <c r="I447" s="27"/>
      <c r="J447" s="27"/>
      <c r="K447" s="27"/>
      <c r="L447" s="88" t="s">
        <v>474</v>
      </c>
      <c r="M447" s="88"/>
      <c r="N447" s="88"/>
      <c r="O447" s="88"/>
      <c r="P447" s="88"/>
      <c r="Q447" s="51"/>
      <c r="R447" s="89" t="s">
        <v>475</v>
      </c>
      <c r="S447" s="89"/>
    </row>
    <row r="448" spans="1:20" ht="12" customHeight="1" x14ac:dyDescent="0.25">
      <c r="A448" s="27"/>
      <c r="B448" s="27"/>
      <c r="C448" s="27"/>
      <c r="D448" s="27"/>
      <c r="E448" s="27"/>
      <c r="F448" s="27"/>
      <c r="G448" s="27"/>
      <c r="H448" s="27"/>
      <c r="I448" s="27"/>
      <c r="J448" s="27"/>
      <c r="K448" s="27"/>
      <c r="L448" s="26"/>
      <c r="M448" s="26"/>
      <c r="N448" s="26"/>
      <c r="O448" s="26"/>
      <c r="P448" s="26"/>
      <c r="Q448" s="26"/>
      <c r="R448" s="26"/>
      <c r="S448" s="27"/>
    </row>
    <row r="449" spans="1:19" ht="12" customHeight="1" x14ac:dyDescent="0.25">
      <c r="A449" s="27"/>
      <c r="B449" s="27"/>
      <c r="C449" s="27"/>
      <c r="D449" s="27"/>
      <c r="E449" s="27"/>
      <c r="F449" s="27"/>
      <c r="G449" s="27"/>
      <c r="H449" s="27"/>
      <c r="I449" s="27"/>
      <c r="J449" s="27"/>
      <c r="K449" s="27"/>
      <c r="L449" s="26"/>
      <c r="M449" s="26"/>
      <c r="N449" s="26"/>
      <c r="O449" s="26"/>
      <c r="P449" s="26"/>
      <c r="Q449" s="26"/>
      <c r="R449" s="26"/>
      <c r="S449" s="27"/>
    </row>
    <row r="450" spans="1:19" ht="12" customHeight="1" x14ac:dyDescent="0.25">
      <c r="A450" s="27"/>
      <c r="B450" s="27"/>
      <c r="C450" s="27"/>
      <c r="D450" s="27"/>
      <c r="E450" s="27"/>
      <c r="F450" s="27"/>
      <c r="G450" s="27"/>
      <c r="H450" s="27"/>
      <c r="I450" s="27"/>
      <c r="J450" s="27"/>
      <c r="K450" s="27"/>
      <c r="L450" s="26"/>
      <c r="M450" s="26"/>
      <c r="N450" s="26"/>
      <c r="O450" s="26"/>
      <c r="P450" s="26"/>
      <c r="Q450" s="26"/>
      <c r="R450" s="26"/>
      <c r="S450" s="27"/>
    </row>
    <row r="451" spans="1:19" ht="12" customHeight="1" x14ac:dyDescent="0.25">
      <c r="A451" s="27"/>
      <c r="B451" s="27"/>
      <c r="C451" s="27"/>
      <c r="D451" s="27"/>
      <c r="E451" s="27"/>
      <c r="F451" s="27"/>
      <c r="G451" s="27"/>
      <c r="H451" s="27"/>
      <c r="I451" s="27"/>
      <c r="J451" s="27"/>
      <c r="K451" s="27"/>
      <c r="L451" s="26"/>
      <c r="M451" s="26"/>
      <c r="N451" s="26"/>
      <c r="O451" s="26"/>
      <c r="P451" s="26"/>
      <c r="Q451" s="26"/>
      <c r="R451" s="26"/>
      <c r="S451" s="27"/>
    </row>
    <row r="452" spans="1:19" ht="12" customHeight="1" x14ac:dyDescent="0.25">
      <c r="A452" s="27"/>
      <c r="B452" s="27"/>
      <c r="C452" s="27"/>
      <c r="D452" s="27"/>
      <c r="E452" s="27"/>
      <c r="F452" s="27"/>
      <c r="G452" s="27"/>
      <c r="H452" s="27"/>
      <c r="I452" s="27"/>
      <c r="J452" s="27"/>
      <c r="K452" s="27"/>
      <c r="L452" s="26"/>
      <c r="M452" s="26"/>
      <c r="N452" s="26"/>
      <c r="O452" s="26"/>
      <c r="P452" s="26"/>
      <c r="Q452" s="26"/>
      <c r="R452" s="26"/>
      <c r="S452" s="27"/>
    </row>
  </sheetData>
  <mergeCells count="388">
    <mergeCell ref="L447:P447"/>
    <mergeCell ref="R447:S447"/>
    <mergeCell ref="P1:R1"/>
    <mergeCell ref="L444:Q444"/>
    <mergeCell ref="F97:I97"/>
    <mergeCell ref="C110:D110"/>
    <mergeCell ref="F110:I110"/>
    <mergeCell ref="L3:R3"/>
    <mergeCell ref="B178:D178"/>
    <mergeCell ref="B184:D184"/>
    <mergeCell ref="B221:D221"/>
    <mergeCell ref="F13:I13"/>
    <mergeCell ref="F21:I21"/>
    <mergeCell ref="F47:I47"/>
    <mergeCell ref="F66:I66"/>
    <mergeCell ref="F70:I70"/>
    <mergeCell ref="F230:I230"/>
    <mergeCell ref="F243:I243"/>
    <mergeCell ref="C7:D7"/>
    <mergeCell ref="C97:D97"/>
    <mergeCell ref="C420:D420"/>
    <mergeCell ref="F420:I420"/>
    <mergeCell ref="B379:D379"/>
    <mergeCell ref="B401:D401"/>
    <mergeCell ref="C160:D160"/>
    <mergeCell ref="F160:I160"/>
    <mergeCell ref="F287:I287"/>
    <mergeCell ref="B203:D203"/>
    <mergeCell ref="F203:I203"/>
    <mergeCell ref="B204:D204"/>
    <mergeCell ref="F204:I204"/>
    <mergeCell ref="B205:D205"/>
    <mergeCell ref="B152:D152"/>
    <mergeCell ref="F152:I152"/>
    <mergeCell ref="B154:D154"/>
    <mergeCell ref="F154:I154"/>
    <mergeCell ref="F233:I233"/>
    <mergeCell ref="B223:D223"/>
    <mergeCell ref="B231:D231"/>
    <mergeCell ref="F231:I231"/>
    <mergeCell ref="B196:D196"/>
    <mergeCell ref="F196:I196"/>
    <mergeCell ref="B219:D219"/>
    <mergeCell ref="F219:I219"/>
    <mergeCell ref="B217:D217"/>
    <mergeCell ref="F217:I217"/>
    <mergeCell ref="F222:I222"/>
    <mergeCell ref="B218:D218"/>
    <mergeCell ref="B11:D11"/>
    <mergeCell ref="F11:I11"/>
    <mergeCell ref="B16:D16"/>
    <mergeCell ref="F16:I16"/>
    <mergeCell ref="B18:D18"/>
    <mergeCell ref="F18:I18"/>
    <mergeCell ref="B244:D244"/>
    <mergeCell ref="F244:I244"/>
    <mergeCell ref="B232:D232"/>
    <mergeCell ref="F232:I232"/>
    <mergeCell ref="B237:D237"/>
    <mergeCell ref="B241:D241"/>
    <mergeCell ref="F241:I241"/>
    <mergeCell ref="B48:D48"/>
    <mergeCell ref="F48:I48"/>
    <mergeCell ref="B67:D67"/>
    <mergeCell ref="F67:I67"/>
    <mergeCell ref="B78:D78"/>
    <mergeCell ref="F162:I162"/>
    <mergeCell ref="F178:I178"/>
    <mergeCell ref="F184:I184"/>
    <mergeCell ref="F221:I221"/>
    <mergeCell ref="B36:D36"/>
    <mergeCell ref="F205:I205"/>
    <mergeCell ref="B23:D23"/>
    <mergeCell ref="F23:I23"/>
    <mergeCell ref="B26:D26"/>
    <mergeCell ref="F26:I26"/>
    <mergeCell ref="F305:I305"/>
    <mergeCell ref="F373:I373"/>
    <mergeCell ref="F104:I104"/>
    <mergeCell ref="F131:I131"/>
    <mergeCell ref="B99:D99"/>
    <mergeCell ref="F99:I99"/>
    <mergeCell ref="F133:I133"/>
    <mergeCell ref="F145:I145"/>
    <mergeCell ref="B132:D132"/>
    <mergeCell ref="F132:I132"/>
    <mergeCell ref="B105:D105"/>
    <mergeCell ref="F105:I105"/>
    <mergeCell ref="B93:D93"/>
    <mergeCell ref="F93:I93"/>
    <mergeCell ref="B104:D104"/>
    <mergeCell ref="F161:I161"/>
    <mergeCell ref="F237:I237"/>
    <mergeCell ref="F191:I191"/>
    <mergeCell ref="F91:I91"/>
    <mergeCell ref="F98:I98"/>
    <mergeCell ref="F7:I7"/>
    <mergeCell ref="C90:D90"/>
    <mergeCell ref="F90:I90"/>
    <mergeCell ref="F8:I8"/>
    <mergeCell ref="F59:I59"/>
    <mergeCell ref="B68:D68"/>
    <mergeCell ref="B9:D9"/>
    <mergeCell ref="F9:I9"/>
    <mergeCell ref="B14:D14"/>
    <mergeCell ref="F14:I14"/>
    <mergeCell ref="B22:D22"/>
    <mergeCell ref="F22:I22"/>
    <mergeCell ref="B37:D37"/>
    <mergeCell ref="F37:I37"/>
    <mergeCell ref="B40:D40"/>
    <mergeCell ref="F36:I36"/>
    <mergeCell ref="B10:D10"/>
    <mergeCell ref="F10:I10"/>
    <mergeCell ref="B24:D24"/>
    <mergeCell ref="F24:I24"/>
    <mergeCell ref="B15:D15"/>
    <mergeCell ref="F15:I15"/>
    <mergeCell ref="B27:D27"/>
    <mergeCell ref="F27:I27"/>
    <mergeCell ref="F218:I218"/>
    <mergeCell ref="B285:D285"/>
    <mergeCell ref="F285:I285"/>
    <mergeCell ref="F439:I439"/>
    <mergeCell ref="F413:I413"/>
    <mergeCell ref="F401:I401"/>
    <mergeCell ref="F406:I406"/>
    <mergeCell ref="F177:I177"/>
    <mergeCell ref="F421:I421"/>
    <mergeCell ref="F428:I428"/>
    <mergeCell ref="F400:I400"/>
    <mergeCell ref="F379:I379"/>
    <mergeCell ref="B374:D374"/>
    <mergeCell ref="F374:I374"/>
    <mergeCell ref="B307:D307"/>
    <mergeCell ref="F307:I307"/>
    <mergeCell ref="B422:D422"/>
    <mergeCell ref="F422:I422"/>
    <mergeCell ref="B297:D297"/>
    <mergeCell ref="F297:I297"/>
    <mergeCell ref="F298:I298"/>
    <mergeCell ref="B383:D383"/>
    <mergeCell ref="F223:I223"/>
    <mergeCell ref="B234:D234"/>
    <mergeCell ref="F383:I383"/>
    <mergeCell ref="B300:D300"/>
    <mergeCell ref="F300:I300"/>
    <mergeCell ref="F354:I354"/>
    <mergeCell ref="B356:D356"/>
    <mergeCell ref="B343:D343"/>
    <mergeCell ref="F343:I343"/>
    <mergeCell ref="B346:D346"/>
    <mergeCell ref="B320:D320"/>
    <mergeCell ref="F320:I320"/>
    <mergeCell ref="B323:D323"/>
    <mergeCell ref="F323:I323"/>
    <mergeCell ref="B326:D326"/>
    <mergeCell ref="F326:I326"/>
    <mergeCell ref="B328:D328"/>
    <mergeCell ref="F328:I328"/>
    <mergeCell ref="B332:D332"/>
    <mergeCell ref="F332:I332"/>
    <mergeCell ref="B336:D336"/>
    <mergeCell ref="F336:I336"/>
    <mergeCell ref="B338:D338"/>
    <mergeCell ref="F338:I338"/>
    <mergeCell ref="B341:D341"/>
    <mergeCell ref="B315:D315"/>
    <mergeCell ref="F315:I315"/>
    <mergeCell ref="B318:D318"/>
    <mergeCell ref="F318:I318"/>
    <mergeCell ref="B375:D375"/>
    <mergeCell ref="F375:I375"/>
    <mergeCell ref="F346:I346"/>
    <mergeCell ref="B349:D349"/>
    <mergeCell ref="F349:I349"/>
    <mergeCell ref="B352:D352"/>
    <mergeCell ref="F352:I352"/>
    <mergeCell ref="B354:D354"/>
    <mergeCell ref="F356:I356"/>
    <mergeCell ref="B359:D359"/>
    <mergeCell ref="F359:I359"/>
    <mergeCell ref="B361:D361"/>
    <mergeCell ref="F361:I361"/>
    <mergeCell ref="B364:D364"/>
    <mergeCell ref="F364:I364"/>
    <mergeCell ref="B367:D367"/>
    <mergeCell ref="F367:I367"/>
    <mergeCell ref="B370:D370"/>
    <mergeCell ref="F370:I370"/>
    <mergeCell ref="B29:D29"/>
    <mergeCell ref="F29:I29"/>
    <mergeCell ref="B88:D88"/>
    <mergeCell ref="F88:I88"/>
    <mergeCell ref="B94:D94"/>
    <mergeCell ref="F94:I94"/>
    <mergeCell ref="B49:D49"/>
    <mergeCell ref="F49:I49"/>
    <mergeCell ref="B56:D56"/>
    <mergeCell ref="F56:I56"/>
    <mergeCell ref="F68:I68"/>
    <mergeCell ref="B80:D80"/>
    <mergeCell ref="F80:I80"/>
    <mergeCell ref="B85:D85"/>
    <mergeCell ref="F85:I85"/>
    <mergeCell ref="B84:D84"/>
    <mergeCell ref="F84:I84"/>
    <mergeCell ref="B87:D87"/>
    <mergeCell ref="F87:I87"/>
    <mergeCell ref="B92:D92"/>
    <mergeCell ref="F92:I92"/>
    <mergeCell ref="B79:D79"/>
    <mergeCell ref="B57:D57"/>
    <mergeCell ref="F57:I57"/>
    <mergeCell ref="B284:D284"/>
    <mergeCell ref="F284:I284"/>
    <mergeCell ref="F79:I79"/>
    <mergeCell ref="B191:D191"/>
    <mergeCell ref="B270:D270"/>
    <mergeCell ref="F270:I270"/>
    <mergeCell ref="B240:D240"/>
    <mergeCell ref="F240:I240"/>
    <mergeCell ref="B245:D245"/>
    <mergeCell ref="F245:I245"/>
    <mergeCell ref="B269:D269"/>
    <mergeCell ref="F269:I269"/>
    <mergeCell ref="B253:D253"/>
    <mergeCell ref="F253:I253"/>
    <mergeCell ref="B262:D262"/>
    <mergeCell ref="F262:I262"/>
    <mergeCell ref="C259:D259"/>
    <mergeCell ref="F259:I259"/>
    <mergeCell ref="B147:D147"/>
    <mergeCell ref="F147:I147"/>
    <mergeCell ref="B164:D164"/>
    <mergeCell ref="F164:I164"/>
    <mergeCell ref="B186:D186"/>
    <mergeCell ref="B180:D180"/>
    <mergeCell ref="B156:D156"/>
    <mergeCell ref="F238:I238"/>
    <mergeCell ref="B222:D222"/>
    <mergeCell ref="F180:I180"/>
    <mergeCell ref="B187:D187"/>
    <mergeCell ref="F187:I187"/>
    <mergeCell ref="B185:D185"/>
    <mergeCell ref="F185:I185"/>
    <mergeCell ref="B179:D179"/>
    <mergeCell ref="F179:I179"/>
    <mergeCell ref="F186:I186"/>
    <mergeCell ref="F156:I156"/>
    <mergeCell ref="B158:D158"/>
    <mergeCell ref="F158:I158"/>
    <mergeCell ref="B165:D165"/>
    <mergeCell ref="F165:I165"/>
    <mergeCell ref="B163:D163"/>
    <mergeCell ref="F163:I163"/>
    <mergeCell ref="B162:D162"/>
    <mergeCell ref="B169:D169"/>
    <mergeCell ref="F169:I169"/>
    <mergeCell ref="B238:D238"/>
    <mergeCell ref="B193:D193"/>
    <mergeCell ref="F193:I193"/>
    <mergeCell ref="B59:D59"/>
    <mergeCell ref="F78:I78"/>
    <mergeCell ref="B134:D134"/>
    <mergeCell ref="F134:I134"/>
    <mergeCell ref="B148:D148"/>
    <mergeCell ref="F148:I148"/>
    <mergeCell ref="B150:D150"/>
    <mergeCell ref="F150:I150"/>
    <mergeCell ref="B146:D146"/>
    <mergeCell ref="F146:I146"/>
    <mergeCell ref="B133:D133"/>
    <mergeCell ref="C139:D139"/>
    <mergeCell ref="F139:I139"/>
    <mergeCell ref="F40:I40"/>
    <mergeCell ref="B43:D43"/>
    <mergeCell ref="F43:I43"/>
    <mergeCell ref="B45:D45"/>
    <mergeCell ref="F45:I45"/>
    <mergeCell ref="B50:D50"/>
    <mergeCell ref="F50:I50"/>
    <mergeCell ref="B52:D52"/>
    <mergeCell ref="F52:I52"/>
    <mergeCell ref="B236:D236"/>
    <mergeCell ref="F236:I236"/>
    <mergeCell ref="B233:D233"/>
    <mergeCell ref="B247:D247"/>
    <mergeCell ref="F247:I247"/>
    <mergeCell ref="B267:D267"/>
    <mergeCell ref="F267:I267"/>
    <mergeCell ref="B274:D274"/>
    <mergeCell ref="F274:I274"/>
    <mergeCell ref="B251:D251"/>
    <mergeCell ref="F251:I251"/>
    <mergeCell ref="B252:D252"/>
    <mergeCell ref="F252:I252"/>
    <mergeCell ref="B246:D246"/>
    <mergeCell ref="F246:I246"/>
    <mergeCell ref="F234:I234"/>
    <mergeCell ref="B276:D276"/>
    <mergeCell ref="F276:I276"/>
    <mergeCell ref="B281:D281"/>
    <mergeCell ref="F281:I281"/>
    <mergeCell ref="B280:D280"/>
    <mergeCell ref="F280:I280"/>
    <mergeCell ref="B255:D255"/>
    <mergeCell ref="F255:I255"/>
    <mergeCell ref="B263:D263"/>
    <mergeCell ref="F263:I263"/>
    <mergeCell ref="F260:I260"/>
    <mergeCell ref="B261:D261"/>
    <mergeCell ref="F261:I261"/>
    <mergeCell ref="B288:D288"/>
    <mergeCell ref="F288:I288"/>
    <mergeCell ref="B293:D293"/>
    <mergeCell ref="F293:I293"/>
    <mergeCell ref="B292:D292"/>
    <mergeCell ref="F292:I292"/>
    <mergeCell ref="B298:D298"/>
    <mergeCell ref="C304:D304"/>
    <mergeCell ref="F304:I304"/>
    <mergeCell ref="F407:I407"/>
    <mergeCell ref="B377:D377"/>
    <mergeCell ref="F377:I377"/>
    <mergeCell ref="B388:D388"/>
    <mergeCell ref="F388:I388"/>
    <mergeCell ref="B290:D290"/>
    <mergeCell ref="F290:I290"/>
    <mergeCell ref="B289:D289"/>
    <mergeCell ref="F289:I289"/>
    <mergeCell ref="B296:D296"/>
    <mergeCell ref="F296:I296"/>
    <mergeCell ref="B306:D306"/>
    <mergeCell ref="F306:I306"/>
    <mergeCell ref="F341:I341"/>
    <mergeCell ref="B380:D380"/>
    <mergeCell ref="F380:I380"/>
    <mergeCell ref="B376:D376"/>
    <mergeCell ref="F376:I376"/>
    <mergeCell ref="B308:D308"/>
    <mergeCell ref="F308:I308"/>
    <mergeCell ref="B310:D310"/>
    <mergeCell ref="F310:I310"/>
    <mergeCell ref="B312:D312"/>
    <mergeCell ref="F312:I312"/>
    <mergeCell ref="B390:D390"/>
    <mergeCell ref="F390:I390"/>
    <mergeCell ref="B392:D392"/>
    <mergeCell ref="F392:I392"/>
    <mergeCell ref="B394:D394"/>
    <mergeCell ref="F394:I394"/>
    <mergeCell ref="B416:D416"/>
    <mergeCell ref="F416:I416"/>
    <mergeCell ref="F414:I414"/>
    <mergeCell ref="B415:D415"/>
    <mergeCell ref="F415:I415"/>
    <mergeCell ref="B406:D406"/>
    <mergeCell ref="B414:D414"/>
    <mergeCell ref="C412:D412"/>
    <mergeCell ref="F412:I412"/>
    <mergeCell ref="B397:D397"/>
    <mergeCell ref="F397:I397"/>
    <mergeCell ref="B402:D402"/>
    <mergeCell ref="F402:I402"/>
    <mergeCell ref="B408:D408"/>
    <mergeCell ref="F408:I408"/>
    <mergeCell ref="B410:D410"/>
    <mergeCell ref="F410:I410"/>
    <mergeCell ref="B407:D407"/>
    <mergeCell ref="B441:D441"/>
    <mergeCell ref="F441:I441"/>
    <mergeCell ref="B418:D418"/>
    <mergeCell ref="F418:I418"/>
    <mergeCell ref="B424:D424"/>
    <mergeCell ref="F424:I424"/>
    <mergeCell ref="B431:D431"/>
    <mergeCell ref="F431:I431"/>
    <mergeCell ref="F423:I423"/>
    <mergeCell ref="B430:D430"/>
    <mergeCell ref="B423:D423"/>
    <mergeCell ref="B429:D429"/>
    <mergeCell ref="F429:I429"/>
    <mergeCell ref="B440:D440"/>
    <mergeCell ref="F440:I440"/>
    <mergeCell ref="C438:D438"/>
    <mergeCell ref="F438:I438"/>
    <mergeCell ref="F430:I430"/>
  </mergeCells>
  <pageMargins left="0.98425196850393704" right="0.39370078740157483" top="0.78740157480314965" bottom="0.39370078740157483" header="0.35433070866141736" footer="0.35433070866141736"/>
  <pageSetup paperSize="9" scale="82" fitToHeight="0" orientation="portrait" r:id="rId1"/>
  <headerFooter alignWithMargins="0">
    <oddHeader>Страница &amp;P из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№4</vt:lpstr>
      <vt:lpstr>'Приложение №4'!Заголовки_для_печати</vt:lpstr>
      <vt:lpstr>'Приложение №4'!Область_печати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Гапончик</dc:creator>
  <cp:lastModifiedBy>Пользователь</cp:lastModifiedBy>
  <cp:lastPrinted>2016-06-07T08:26:59Z</cp:lastPrinted>
  <dcterms:created xsi:type="dcterms:W3CDTF">2015-12-08T13:56:16Z</dcterms:created>
  <dcterms:modified xsi:type="dcterms:W3CDTF">2016-07-01T08:12:41Z</dcterms:modified>
</cp:coreProperties>
</file>